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учш бармен" sheetId="1" r:id="rId1"/>
    <sheet name="Гранд финал классика" sheetId="2" r:id="rId2"/>
    <sheet name="Гранд финал флейринг" sheetId="3" r:id="rId3"/>
  </sheets>
  <definedNames>
    <definedName name="_xlnm.Print_Area" localSheetId="2">'Гранд финал флейринг'!$B$1:$R$21</definedName>
    <definedName name="_xlnm.Print_Area" localSheetId="0">'лучш бармен'!$B$1:$K$25</definedName>
  </definedNames>
  <calcPr fullCalcOnLoad="1"/>
</workbook>
</file>

<file path=xl/sharedStrings.xml><?xml version="1.0" encoding="utf-8"?>
<sst xmlns="http://schemas.openxmlformats.org/spreadsheetml/2006/main" count="66" uniqueCount="37">
  <si>
    <t>№ по жер</t>
  </si>
  <si>
    <t>Ф.И.О.</t>
  </si>
  <si>
    <t>Средняя оценка дегустации</t>
  </si>
  <si>
    <t>ИТОГ</t>
  </si>
  <si>
    <t>Место</t>
  </si>
  <si>
    <t>Аромат коктейля</t>
  </si>
  <si>
    <t>Внешний вид коктейля</t>
  </si>
  <si>
    <t>Вкусовые качества коктейля</t>
  </si>
  <si>
    <t>ОЦЕНКА №1</t>
  </si>
  <si>
    <t>ОЦЕНКА №2</t>
  </si>
  <si>
    <t xml:space="preserve">ОЦЕНКА №3 </t>
  </si>
  <si>
    <t>Оценка техника №1</t>
  </si>
  <si>
    <t>Оценка техника №2</t>
  </si>
  <si>
    <t>Средняя оценка техника</t>
  </si>
  <si>
    <t>Пиво</t>
  </si>
  <si>
    <t>Кофе</t>
  </si>
  <si>
    <t>Табак</t>
  </si>
  <si>
    <t>Тест</t>
  </si>
  <si>
    <t>Английский язык</t>
  </si>
  <si>
    <t>Психолог</t>
  </si>
  <si>
    <t>Слепая дегустация</t>
  </si>
  <si>
    <t>Средняя оценка дегустация гости</t>
  </si>
  <si>
    <t>Дегустация итог</t>
  </si>
  <si>
    <t>Щербакова Юлия</t>
  </si>
  <si>
    <t>Ананьев Дмитрий</t>
  </si>
  <si>
    <t>Пугачев Александр</t>
  </si>
  <si>
    <t>Маркевич Ольга</t>
  </si>
  <si>
    <t>Мирау Юрий</t>
  </si>
  <si>
    <t>Грачев Алексей</t>
  </si>
  <si>
    <t>Нерубенко Евгений</t>
  </si>
  <si>
    <t>Сенник Денис</t>
  </si>
  <si>
    <t>Савельев Александр</t>
  </si>
  <si>
    <t>Кравцов  Павел</t>
  </si>
  <si>
    <t>Белышев Сергей</t>
  </si>
  <si>
    <t>Костюк Кирилл</t>
  </si>
  <si>
    <t>Газукин Вячеслав</t>
  </si>
  <si>
    <t>Булахтин Сергей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</si>
</sst>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"/>
  </numFmts>
  <fonts count="24">
    <font>
      <sz val="10"/>
      <name val="Arial"/>
      <family val="0"/>
    </font>
    <font>
      <sz val="12"/>
      <name val="Times New Roman"/>
      <family val="1"/>
    </font>
    <font>
      <sz val="7"/>
      <name val="Arial"/>
      <family val="0"/>
    </font>
    <font>
      <sz val="12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1" fontId="0" fillId="15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22" borderId="13" xfId="0" applyFont="1" applyFill="1" applyBorder="1" applyAlignment="1">
      <alignment horizontal="center" vertical="top" wrapText="1"/>
    </xf>
    <xf numFmtId="0" fontId="1" fillId="22" borderId="16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0" fontId="1" fillId="24" borderId="15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15" borderId="15" xfId="0" applyFont="1" applyFill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15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horizontal="center"/>
    </xf>
    <xf numFmtId="0" fontId="1" fillId="8" borderId="21" xfId="0" applyFont="1" applyFill="1" applyBorder="1" applyAlignment="1">
      <alignment horizontal="center" vertical="top" wrapText="1"/>
    </xf>
    <xf numFmtId="0" fontId="0" fillId="8" borderId="22" xfId="0" applyFill="1" applyBorder="1" applyAlignment="1">
      <alignment/>
    </xf>
    <xf numFmtId="0" fontId="1" fillId="11" borderId="21" xfId="0" applyFont="1" applyFill="1" applyBorder="1" applyAlignment="1">
      <alignment horizontal="center" vertical="top" wrapText="1"/>
    </xf>
    <xf numFmtId="0" fontId="0" fillId="11" borderId="22" xfId="0" applyFill="1" applyBorder="1" applyAlignment="1">
      <alignment/>
    </xf>
    <xf numFmtId="0" fontId="1" fillId="25" borderId="21" xfId="0" applyFont="1" applyFill="1" applyBorder="1" applyAlignment="1">
      <alignment horizontal="center" vertical="top" wrapText="1"/>
    </xf>
    <xf numFmtId="0" fontId="0" fillId="25" borderId="22" xfId="0" applyFill="1" applyBorder="1" applyAlignment="1">
      <alignment/>
    </xf>
    <xf numFmtId="0" fontId="1" fillId="7" borderId="21" xfId="0" applyFont="1" applyFill="1" applyBorder="1" applyAlignment="1">
      <alignment horizontal="center" vertical="top" wrapText="1"/>
    </xf>
    <xf numFmtId="0" fontId="0" fillId="7" borderId="22" xfId="0" applyFill="1" applyBorder="1" applyAlignment="1">
      <alignment/>
    </xf>
    <xf numFmtId="0" fontId="1" fillId="8" borderId="15" xfId="0" applyFont="1" applyFill="1" applyBorder="1" applyAlignment="1">
      <alignment horizontal="center" vertical="top" wrapText="1"/>
    </xf>
    <xf numFmtId="0" fontId="1" fillId="22" borderId="15" xfId="0" applyFont="1" applyFill="1" applyBorder="1" applyAlignment="1">
      <alignment horizontal="center" vertical="top" wrapText="1"/>
    </xf>
    <xf numFmtId="0" fontId="0" fillId="22" borderId="22" xfId="0" applyFill="1" applyBorder="1" applyAlignment="1">
      <alignment/>
    </xf>
    <xf numFmtId="0" fontId="1" fillId="7" borderId="15" xfId="0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center" vertical="top" wrapText="1"/>
    </xf>
    <xf numFmtId="1" fontId="0" fillId="4" borderId="23" xfId="0" applyNumberForma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 vertical="top" wrapText="1"/>
    </xf>
    <xf numFmtId="0" fontId="6" fillId="4" borderId="13" xfId="0" applyFont="1" applyFill="1" applyBorder="1" applyAlignment="1">
      <alignment horizontal="center" vertical="top" wrapText="1"/>
    </xf>
    <xf numFmtId="0" fontId="6" fillId="4" borderId="15" xfId="0" applyFont="1" applyFill="1" applyBorder="1" applyAlignment="1">
      <alignment horizontal="center" vertical="top" wrapText="1"/>
    </xf>
    <xf numFmtId="0" fontId="6" fillId="22" borderId="13" xfId="0" applyFont="1" applyFill="1" applyBorder="1" applyAlignment="1">
      <alignment horizontal="center" vertical="top" wrapText="1"/>
    </xf>
    <xf numFmtId="0" fontId="6" fillId="22" borderId="16" xfId="0" applyFont="1" applyFill="1" applyBorder="1" applyAlignment="1">
      <alignment horizontal="center" vertical="top" wrapText="1"/>
    </xf>
    <xf numFmtId="0" fontId="6" fillId="24" borderId="11" xfId="0" applyFont="1" applyFill="1" applyBorder="1" applyAlignment="1">
      <alignment horizontal="center" vertical="top" wrapText="1"/>
    </xf>
    <xf numFmtId="0" fontId="6" fillId="24" borderId="13" xfId="0" applyFont="1" applyFill="1" applyBorder="1" applyAlignment="1">
      <alignment horizontal="center" vertical="top" wrapText="1"/>
    </xf>
    <xf numFmtId="0" fontId="6" fillId="24" borderId="15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5" xfId="0" applyFont="1" applyBorder="1" applyAlignment="1">
      <alignment/>
    </xf>
    <xf numFmtId="0" fontId="6" fillId="0" borderId="18" xfId="0" applyFont="1" applyBorder="1" applyAlignment="1">
      <alignment/>
    </xf>
    <xf numFmtId="1" fontId="6" fillId="4" borderId="26" xfId="0" applyNumberFormat="1" applyFont="1" applyFill="1" applyBorder="1" applyAlignment="1">
      <alignment horizontal="center"/>
    </xf>
    <xf numFmtId="1" fontId="6" fillId="4" borderId="25" xfId="0" applyNumberFormat="1" applyFont="1" applyFill="1" applyBorder="1" applyAlignment="1">
      <alignment horizontal="center"/>
    </xf>
    <xf numFmtId="1" fontId="6" fillId="4" borderId="27" xfId="0" applyNumberFormat="1" applyFont="1" applyFill="1" applyBorder="1" applyAlignment="1">
      <alignment horizontal="center"/>
    </xf>
    <xf numFmtId="1" fontId="6" fillId="22" borderId="28" xfId="0" applyNumberFormat="1" applyFont="1" applyFill="1" applyBorder="1" applyAlignment="1">
      <alignment horizontal="center"/>
    </xf>
    <xf numFmtId="1" fontId="6" fillId="22" borderId="25" xfId="0" applyNumberFormat="1" applyFont="1" applyFill="1" applyBorder="1" applyAlignment="1">
      <alignment horizontal="center"/>
    </xf>
    <xf numFmtId="1" fontId="6" fillId="22" borderId="29" xfId="0" applyNumberFormat="1" applyFont="1" applyFill="1" applyBorder="1" applyAlignment="1">
      <alignment horizontal="center"/>
    </xf>
    <xf numFmtId="1" fontId="6" fillId="24" borderId="26" xfId="0" applyNumberFormat="1" applyFont="1" applyFill="1" applyBorder="1" applyAlignment="1">
      <alignment horizontal="center"/>
    </xf>
    <xf numFmtId="1" fontId="6" fillId="24" borderId="25" xfId="0" applyNumberFormat="1" applyFont="1" applyFill="1" applyBorder="1" applyAlignment="1">
      <alignment horizontal="center"/>
    </xf>
    <xf numFmtId="1" fontId="6" fillId="24" borderId="27" xfId="0" applyNumberFormat="1" applyFont="1" applyFill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" fontId="6" fillId="4" borderId="30" xfId="0" applyNumberFormat="1" applyFont="1" applyFill="1" applyBorder="1" applyAlignment="1">
      <alignment horizontal="center"/>
    </xf>
    <xf numFmtId="1" fontId="6" fillId="4" borderId="18" xfId="0" applyNumberFormat="1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" fontId="6" fillId="22" borderId="31" xfId="0" applyNumberFormat="1" applyFont="1" applyFill="1" applyBorder="1" applyAlignment="1">
      <alignment horizontal="center"/>
    </xf>
    <xf numFmtId="1" fontId="6" fillId="22" borderId="18" xfId="0" applyNumberFormat="1" applyFont="1" applyFill="1" applyBorder="1" applyAlignment="1">
      <alignment horizontal="center"/>
    </xf>
    <xf numFmtId="1" fontId="6" fillId="22" borderId="22" xfId="0" applyNumberFormat="1" applyFont="1" applyFill="1" applyBorder="1" applyAlignment="1">
      <alignment horizontal="center"/>
    </xf>
    <xf numFmtId="1" fontId="6" fillId="24" borderId="30" xfId="0" applyNumberFormat="1" applyFont="1" applyFill="1" applyBorder="1" applyAlignment="1">
      <alignment horizontal="center"/>
    </xf>
    <xf numFmtId="1" fontId="6" fillId="24" borderId="18" xfId="0" applyNumberFormat="1" applyFont="1" applyFill="1" applyBorder="1" applyAlignment="1">
      <alignment horizontal="center"/>
    </xf>
    <xf numFmtId="1" fontId="6" fillId="24" borderId="10" xfId="0" applyNumberFormat="1" applyFont="1" applyFill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18" xfId="0" applyFont="1" applyBorder="1" applyAlignment="1">
      <alignment/>
    </xf>
    <xf numFmtId="1" fontId="1" fillId="4" borderId="26" xfId="0" applyNumberFormat="1" applyFont="1" applyFill="1" applyBorder="1" applyAlignment="1">
      <alignment horizontal="center"/>
    </xf>
    <xf numFmtId="1" fontId="1" fillId="4" borderId="25" xfId="0" applyNumberFormat="1" applyFont="1" applyFill="1" applyBorder="1" applyAlignment="1">
      <alignment horizontal="center"/>
    </xf>
    <xf numFmtId="1" fontId="1" fillId="4" borderId="27" xfId="0" applyNumberFormat="1" applyFont="1" applyFill="1" applyBorder="1" applyAlignment="1">
      <alignment horizontal="center"/>
    </xf>
    <xf numFmtId="1" fontId="1" fillId="22" borderId="28" xfId="0" applyNumberFormat="1" applyFont="1" applyFill="1" applyBorder="1" applyAlignment="1">
      <alignment horizontal="center"/>
    </xf>
    <xf numFmtId="1" fontId="1" fillId="22" borderId="25" xfId="0" applyNumberFormat="1" applyFont="1" applyFill="1" applyBorder="1" applyAlignment="1">
      <alignment horizontal="center"/>
    </xf>
    <xf numFmtId="1" fontId="1" fillId="22" borderId="29" xfId="0" applyNumberFormat="1" applyFont="1" applyFill="1" applyBorder="1" applyAlignment="1">
      <alignment horizontal="center"/>
    </xf>
    <xf numFmtId="1" fontId="1" fillId="24" borderId="26" xfId="0" applyNumberFormat="1" applyFont="1" applyFill="1" applyBorder="1" applyAlignment="1">
      <alignment horizontal="center"/>
    </xf>
    <xf numFmtId="1" fontId="1" fillId="24" borderId="25" xfId="0" applyNumberFormat="1" applyFont="1" applyFill="1" applyBorder="1" applyAlignment="1">
      <alignment horizontal="center"/>
    </xf>
    <xf numFmtId="1" fontId="1" fillId="24" borderId="27" xfId="0" applyNumberFormat="1" applyFont="1" applyFill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" fontId="1" fillId="4" borderId="30" xfId="0" applyNumberFormat="1" applyFont="1" applyFill="1" applyBorder="1" applyAlignment="1">
      <alignment horizontal="center"/>
    </xf>
    <xf numFmtId="1" fontId="1" fillId="4" borderId="18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1" fillId="22" borderId="31" xfId="0" applyNumberFormat="1" applyFont="1" applyFill="1" applyBorder="1" applyAlignment="1">
      <alignment horizontal="center"/>
    </xf>
    <xf numFmtId="1" fontId="1" fillId="22" borderId="18" xfId="0" applyNumberFormat="1" applyFont="1" applyFill="1" applyBorder="1" applyAlignment="1">
      <alignment horizontal="center"/>
    </xf>
    <xf numFmtId="1" fontId="1" fillId="22" borderId="22" xfId="0" applyNumberFormat="1" applyFont="1" applyFill="1" applyBorder="1" applyAlignment="1">
      <alignment horizontal="center"/>
    </xf>
    <xf numFmtId="1" fontId="1" fillId="24" borderId="30" xfId="0" applyNumberFormat="1" applyFont="1" applyFill="1" applyBorder="1" applyAlignment="1">
      <alignment horizontal="center"/>
    </xf>
    <xf numFmtId="1" fontId="1" fillId="24" borderId="18" xfId="0" applyNumberFormat="1" applyFont="1" applyFill="1" applyBorder="1" applyAlignment="1">
      <alignment horizontal="center"/>
    </xf>
    <xf numFmtId="1" fontId="1" fillId="24" borderId="10" xfId="0" applyNumberFormat="1" applyFont="1" applyFill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7" borderId="21" xfId="0" applyFont="1" applyFill="1" applyBorder="1" applyAlignment="1">
      <alignment horizontal="center" vertical="top" wrapText="1"/>
    </xf>
    <xf numFmtId="0" fontId="6" fillId="7" borderId="29" xfId="0" applyFont="1" applyFill="1" applyBorder="1" applyAlignment="1">
      <alignment/>
    </xf>
    <xf numFmtId="0" fontId="6" fillId="7" borderId="22" xfId="0" applyFont="1" applyFill="1" applyBorder="1" applyAlignment="1">
      <alignment/>
    </xf>
    <xf numFmtId="0" fontId="6" fillId="3" borderId="16" xfId="0" applyFont="1" applyFill="1" applyBorder="1" applyAlignment="1">
      <alignment horizontal="center" vertical="top" wrapText="1"/>
    </xf>
    <xf numFmtId="1" fontId="6" fillId="3" borderId="32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 vertical="top" wrapText="1"/>
    </xf>
    <xf numFmtId="1" fontId="1" fillId="3" borderId="32" xfId="0" applyNumberFormat="1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 vertical="top" wrapText="1"/>
    </xf>
    <xf numFmtId="0" fontId="1" fillId="24" borderId="29" xfId="0" applyFont="1" applyFill="1" applyBorder="1" applyAlignment="1">
      <alignment/>
    </xf>
    <xf numFmtId="0" fontId="1" fillId="24" borderId="22" xfId="0" applyFont="1" applyFill="1" applyBorder="1" applyAlignment="1">
      <alignment/>
    </xf>
    <xf numFmtId="1" fontId="1" fillId="8" borderId="27" xfId="0" applyNumberFormat="1" applyFont="1" applyFill="1" applyBorder="1" applyAlignment="1">
      <alignment horizontal="center"/>
    </xf>
    <xf numFmtId="1" fontId="1" fillId="8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18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5"/>
  <sheetViews>
    <sheetView tabSelected="1" zoomScale="75" zoomScaleNormal="75" zoomScalePageLayoutView="0" workbookViewId="0" topLeftCell="A1">
      <selection activeCell="Q18" sqref="Q18"/>
    </sheetView>
  </sheetViews>
  <sheetFormatPr defaultColWidth="9.140625" defaultRowHeight="12.75"/>
  <cols>
    <col min="1" max="1" width="5.421875" style="0" customWidth="1"/>
    <col min="2" max="2" width="8.00390625" style="0" customWidth="1"/>
    <col min="3" max="3" width="26.421875" style="0" customWidth="1"/>
    <col min="4" max="4" width="12.7109375" style="0" customWidth="1"/>
    <col min="5" max="5" width="14.28125" style="0" customWidth="1"/>
    <col min="6" max="9" width="12.00390625" style="0" customWidth="1"/>
    <col min="10" max="11" width="12.140625" style="0" customWidth="1"/>
  </cols>
  <sheetData>
    <row r="2" spans="3:9" ht="15.75">
      <c r="C2" s="3"/>
      <c r="D2" s="3"/>
      <c r="E2" s="3"/>
      <c r="F2" s="3"/>
      <c r="G2" s="3"/>
      <c r="H2" s="3"/>
      <c r="I2" s="3"/>
    </row>
    <row r="5" ht="16.5" thickBot="1">
      <c r="B5" s="1"/>
    </row>
    <row r="6" spans="2:11" ht="47.25" customHeight="1" thickBot="1">
      <c r="B6" s="6" t="s">
        <v>0</v>
      </c>
      <c r="C6" s="18" t="s">
        <v>1</v>
      </c>
      <c r="D6" s="26" t="s">
        <v>14</v>
      </c>
      <c r="E6" s="28" t="s">
        <v>15</v>
      </c>
      <c r="F6" s="30" t="s">
        <v>16</v>
      </c>
      <c r="G6" s="32" t="s">
        <v>17</v>
      </c>
      <c r="H6" s="35" t="s">
        <v>18</v>
      </c>
      <c r="I6" s="37" t="s">
        <v>20</v>
      </c>
      <c r="J6" s="19" t="s">
        <v>19</v>
      </c>
      <c r="K6" s="38" t="s">
        <v>3</v>
      </c>
    </row>
    <row r="7" spans="1:12" ht="15">
      <c r="A7" s="23"/>
      <c r="B7" s="21">
        <v>3</v>
      </c>
      <c r="C7" s="117" t="s">
        <v>25</v>
      </c>
      <c r="D7" s="27">
        <v>66</v>
      </c>
      <c r="E7" s="29">
        <v>53</v>
      </c>
      <c r="F7" s="31">
        <v>90</v>
      </c>
      <c r="G7" s="33">
        <v>70</v>
      </c>
      <c r="H7" s="36">
        <v>90</v>
      </c>
      <c r="I7" s="33">
        <v>50</v>
      </c>
      <c r="J7" s="4">
        <v>90</v>
      </c>
      <c r="K7" s="39">
        <f aca="true" t="shared" si="0" ref="K7:K16">SUM(D7:J7)</f>
        <v>509</v>
      </c>
      <c r="L7">
        <v>1</v>
      </c>
    </row>
    <row r="8" spans="1:12" ht="15">
      <c r="A8" s="23"/>
      <c r="B8" s="21">
        <v>5</v>
      </c>
      <c r="C8" s="117" t="s">
        <v>27</v>
      </c>
      <c r="D8" s="27">
        <v>60</v>
      </c>
      <c r="E8" s="29">
        <v>85</v>
      </c>
      <c r="F8" s="31">
        <v>90</v>
      </c>
      <c r="G8" s="33">
        <v>55</v>
      </c>
      <c r="H8" s="36">
        <v>50</v>
      </c>
      <c r="I8" s="33">
        <v>43.5</v>
      </c>
      <c r="J8" s="4">
        <v>100</v>
      </c>
      <c r="K8" s="39">
        <f t="shared" si="0"/>
        <v>483.5</v>
      </c>
      <c r="L8">
        <v>2</v>
      </c>
    </row>
    <row r="9" spans="1:12" ht="15">
      <c r="A9" s="23"/>
      <c r="B9" s="21">
        <v>2</v>
      </c>
      <c r="C9" s="117" t="s">
        <v>24</v>
      </c>
      <c r="D9" s="27">
        <v>73</v>
      </c>
      <c r="E9" s="29">
        <v>97</v>
      </c>
      <c r="F9" s="31">
        <v>91</v>
      </c>
      <c r="G9" s="33">
        <v>45</v>
      </c>
      <c r="H9" s="36">
        <v>10</v>
      </c>
      <c r="I9" s="33">
        <v>56</v>
      </c>
      <c r="J9" s="4">
        <v>100</v>
      </c>
      <c r="K9" s="39">
        <f t="shared" si="0"/>
        <v>472</v>
      </c>
      <c r="L9">
        <v>3</v>
      </c>
    </row>
    <row r="10" spans="1:12" ht="15">
      <c r="A10" s="23"/>
      <c r="B10" s="21">
        <v>4</v>
      </c>
      <c r="C10" s="20" t="s">
        <v>26</v>
      </c>
      <c r="D10" s="27">
        <v>71</v>
      </c>
      <c r="E10" s="29">
        <v>63</v>
      </c>
      <c r="F10" s="31">
        <v>89</v>
      </c>
      <c r="G10" s="33">
        <v>45</v>
      </c>
      <c r="H10" s="36">
        <v>100</v>
      </c>
      <c r="I10" s="33">
        <v>12.5</v>
      </c>
      <c r="J10" s="4">
        <v>70</v>
      </c>
      <c r="K10" s="39">
        <f t="shared" si="0"/>
        <v>450.5</v>
      </c>
      <c r="L10">
        <v>4</v>
      </c>
    </row>
    <row r="11" spans="1:12" ht="15">
      <c r="A11" s="23"/>
      <c r="B11" s="21">
        <v>9</v>
      </c>
      <c r="C11" s="20" t="s">
        <v>32</v>
      </c>
      <c r="D11" s="27">
        <v>64</v>
      </c>
      <c r="E11" s="29">
        <v>87</v>
      </c>
      <c r="F11" s="31">
        <v>92</v>
      </c>
      <c r="G11" s="33">
        <v>50</v>
      </c>
      <c r="H11" s="36">
        <v>20</v>
      </c>
      <c r="I11" s="33">
        <v>62.5</v>
      </c>
      <c r="J11" s="4">
        <v>70</v>
      </c>
      <c r="K11" s="39">
        <f t="shared" si="0"/>
        <v>445.5</v>
      </c>
      <c r="L11">
        <v>5</v>
      </c>
    </row>
    <row r="12" spans="1:12" ht="15">
      <c r="A12" s="23"/>
      <c r="B12" s="21">
        <v>7</v>
      </c>
      <c r="C12" s="20" t="s">
        <v>30</v>
      </c>
      <c r="D12" s="27">
        <v>72</v>
      </c>
      <c r="E12" s="29">
        <v>72</v>
      </c>
      <c r="F12" s="31">
        <v>91</v>
      </c>
      <c r="G12" s="33">
        <v>55</v>
      </c>
      <c r="H12" s="36">
        <v>15</v>
      </c>
      <c r="I12" s="33">
        <v>25</v>
      </c>
      <c r="J12" s="4">
        <v>100</v>
      </c>
      <c r="K12" s="39">
        <f t="shared" si="0"/>
        <v>430</v>
      </c>
      <c r="L12">
        <v>6</v>
      </c>
    </row>
    <row r="13" spans="1:12" ht="15">
      <c r="A13" s="23"/>
      <c r="B13" s="21">
        <v>1</v>
      </c>
      <c r="C13" s="20" t="s">
        <v>23</v>
      </c>
      <c r="D13" s="27">
        <v>68</v>
      </c>
      <c r="E13" s="29">
        <v>60</v>
      </c>
      <c r="F13" s="31">
        <v>87</v>
      </c>
      <c r="G13" s="33">
        <v>30</v>
      </c>
      <c r="H13" s="36">
        <v>30</v>
      </c>
      <c r="I13" s="33">
        <v>50</v>
      </c>
      <c r="J13" s="4">
        <v>50</v>
      </c>
      <c r="K13" s="39">
        <f t="shared" si="0"/>
        <v>375</v>
      </c>
      <c r="L13">
        <v>7</v>
      </c>
    </row>
    <row r="14" spans="1:12" ht="15">
      <c r="A14" s="23"/>
      <c r="B14" s="21">
        <v>8</v>
      </c>
      <c r="C14" s="20" t="s">
        <v>31</v>
      </c>
      <c r="D14" s="27">
        <v>69</v>
      </c>
      <c r="E14" s="29">
        <v>71</v>
      </c>
      <c r="F14" s="31">
        <v>90</v>
      </c>
      <c r="G14" s="33">
        <v>50</v>
      </c>
      <c r="H14" s="36">
        <v>5</v>
      </c>
      <c r="I14" s="33">
        <v>6</v>
      </c>
      <c r="J14" s="4">
        <v>70</v>
      </c>
      <c r="K14" s="39">
        <f t="shared" si="0"/>
        <v>361</v>
      </c>
      <c r="L14">
        <v>8</v>
      </c>
    </row>
    <row r="15" spans="1:12" ht="15">
      <c r="A15" s="23"/>
      <c r="B15" s="21">
        <v>10</v>
      </c>
      <c r="C15" s="20" t="s">
        <v>28</v>
      </c>
      <c r="D15" s="27">
        <v>64</v>
      </c>
      <c r="E15" s="29">
        <v>35</v>
      </c>
      <c r="F15" s="31">
        <v>88</v>
      </c>
      <c r="G15" s="33">
        <v>35</v>
      </c>
      <c r="H15" s="36">
        <v>40</v>
      </c>
      <c r="I15" s="33">
        <v>25</v>
      </c>
      <c r="J15" s="4">
        <v>60</v>
      </c>
      <c r="K15" s="39">
        <f t="shared" si="0"/>
        <v>347</v>
      </c>
      <c r="L15">
        <v>9</v>
      </c>
    </row>
    <row r="16" spans="1:12" ht="15">
      <c r="A16" s="23"/>
      <c r="B16" s="21">
        <v>6</v>
      </c>
      <c r="C16" s="20" t="s">
        <v>29</v>
      </c>
      <c r="D16" s="27">
        <v>48</v>
      </c>
      <c r="E16" s="29">
        <v>45</v>
      </c>
      <c r="F16" s="31">
        <v>87</v>
      </c>
      <c r="G16" s="33">
        <v>40</v>
      </c>
      <c r="H16" s="36">
        <v>10</v>
      </c>
      <c r="I16" s="33">
        <v>43.5</v>
      </c>
      <c r="J16" s="4">
        <v>60</v>
      </c>
      <c r="K16" s="39">
        <f t="shared" si="0"/>
        <v>333.5</v>
      </c>
      <c r="L16">
        <v>10</v>
      </c>
    </row>
    <row r="17" spans="1:11" ht="15">
      <c r="A17" s="23"/>
      <c r="B17" s="21"/>
      <c r="C17" s="20"/>
      <c r="D17" s="27"/>
      <c r="E17" s="29"/>
      <c r="F17" s="31"/>
      <c r="G17" s="33"/>
      <c r="H17" s="36"/>
      <c r="I17" s="33"/>
      <c r="J17" s="4"/>
      <c r="K17" s="39"/>
    </row>
    <row r="18" spans="1:11" ht="15">
      <c r="A18" s="23"/>
      <c r="B18" s="21"/>
      <c r="C18" s="20"/>
      <c r="D18" s="27"/>
      <c r="E18" s="29"/>
      <c r="F18" s="31"/>
      <c r="G18" s="33"/>
      <c r="H18" s="36"/>
      <c r="I18" s="33"/>
      <c r="J18" s="4"/>
      <c r="K18" s="39"/>
    </row>
    <row r="19" spans="1:11" ht="15">
      <c r="A19" s="23"/>
      <c r="B19" s="21"/>
      <c r="C19" s="20"/>
      <c r="D19" s="27"/>
      <c r="E19" s="29"/>
      <c r="F19" s="31"/>
      <c r="G19" s="33"/>
      <c r="H19" s="36"/>
      <c r="I19" s="33"/>
      <c r="J19" s="4"/>
      <c r="K19" s="39"/>
    </row>
    <row r="20" spans="1:11" ht="15">
      <c r="A20" s="23"/>
      <c r="B20" s="21"/>
      <c r="C20" s="20"/>
      <c r="D20" s="27"/>
      <c r="E20" s="29"/>
      <c r="F20" s="31"/>
      <c r="G20" s="33"/>
      <c r="H20" s="36"/>
      <c r="I20" s="33"/>
      <c r="J20" s="4"/>
      <c r="K20" s="39"/>
    </row>
    <row r="21" spans="1:11" s="5" customFormat="1" ht="15">
      <c r="A21" s="23"/>
      <c r="B21" s="21"/>
      <c r="C21" s="20"/>
      <c r="D21" s="27"/>
      <c r="E21" s="29"/>
      <c r="F21" s="31"/>
      <c r="G21" s="33"/>
      <c r="H21" s="36"/>
      <c r="I21" s="33"/>
      <c r="J21" s="4"/>
      <c r="K21" s="39"/>
    </row>
    <row r="22" spans="1:11" s="5" customFormat="1" ht="15">
      <c r="A22" s="23"/>
      <c r="B22" s="21"/>
      <c r="C22" s="20"/>
      <c r="D22" s="27"/>
      <c r="E22" s="29"/>
      <c r="F22" s="31"/>
      <c r="G22" s="33"/>
      <c r="H22" s="36"/>
      <c r="I22" s="33"/>
      <c r="J22" s="4"/>
      <c r="K22" s="39"/>
    </row>
    <row r="23" spans="1:11" s="5" customFormat="1" ht="15">
      <c r="A23" s="23"/>
      <c r="B23" s="21"/>
      <c r="C23" s="20"/>
      <c r="D23" s="27"/>
      <c r="E23" s="29"/>
      <c r="F23" s="31"/>
      <c r="G23" s="33"/>
      <c r="H23" s="36"/>
      <c r="I23" s="33"/>
      <c r="J23" s="4"/>
      <c r="K23" s="39"/>
    </row>
    <row r="24" spans="1:11" ht="15">
      <c r="A24" s="23"/>
      <c r="B24" s="21"/>
      <c r="C24" s="20"/>
      <c r="D24" s="27"/>
      <c r="E24" s="29"/>
      <c r="F24" s="31"/>
      <c r="G24" s="33"/>
      <c r="H24" s="36"/>
      <c r="I24" s="33"/>
      <c r="J24" s="4"/>
      <c r="K24" s="39"/>
    </row>
    <row r="25" spans="1:11" ht="15.75" thickBot="1">
      <c r="A25" s="23"/>
      <c r="B25" s="21"/>
      <c r="C25" s="20"/>
      <c r="D25" s="27"/>
      <c r="E25" s="29"/>
      <c r="F25" s="31"/>
      <c r="G25" s="33"/>
      <c r="H25" s="36"/>
      <c r="I25" s="33"/>
      <c r="J25" s="22"/>
      <c r="K25" s="40"/>
    </row>
  </sheetData>
  <sheetProtection/>
  <printOptions/>
  <pageMargins left="0.75" right="0.75" top="1" bottom="1" header="0.5" footer="0.5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7"/>
  <sheetViews>
    <sheetView zoomScalePageLayoutView="0" workbookViewId="0" topLeftCell="A1">
      <selection activeCell="T6" sqref="T6"/>
    </sheetView>
  </sheetViews>
  <sheetFormatPr defaultColWidth="9.140625" defaultRowHeight="12.75"/>
  <cols>
    <col min="1" max="1" width="5.57421875" style="0" customWidth="1"/>
    <col min="2" max="2" width="27.421875" style="0" customWidth="1"/>
  </cols>
  <sheetData>
    <row r="1" ht="13.5" thickBot="1"/>
    <row r="2" spans="1:19" ht="51.75" thickBot="1">
      <c r="A2" s="53" t="s">
        <v>0</v>
      </c>
      <c r="B2" s="52" t="s">
        <v>1</v>
      </c>
      <c r="C2" s="104" t="s">
        <v>11</v>
      </c>
      <c r="D2" s="48" t="s">
        <v>12</v>
      </c>
      <c r="E2" s="107" t="s">
        <v>13</v>
      </c>
      <c r="F2" s="41" t="s">
        <v>5</v>
      </c>
      <c r="G2" s="42" t="s">
        <v>6</v>
      </c>
      <c r="H2" s="43" t="s">
        <v>7</v>
      </c>
      <c r="I2" s="44" t="s">
        <v>5</v>
      </c>
      <c r="J2" s="44" t="s">
        <v>6</v>
      </c>
      <c r="K2" s="45" t="s">
        <v>7</v>
      </c>
      <c r="L2" s="46" t="s">
        <v>5</v>
      </c>
      <c r="M2" s="47" t="s">
        <v>6</v>
      </c>
      <c r="N2" s="48" t="s">
        <v>7</v>
      </c>
      <c r="O2" s="49" t="s">
        <v>2</v>
      </c>
      <c r="P2" s="49" t="s">
        <v>21</v>
      </c>
      <c r="Q2" s="49" t="s">
        <v>22</v>
      </c>
      <c r="R2" s="50" t="s">
        <v>3</v>
      </c>
      <c r="S2" s="51" t="s">
        <v>4</v>
      </c>
    </row>
    <row r="3" spans="1:19" ht="12.75">
      <c r="A3" s="54">
        <v>1</v>
      </c>
      <c r="B3" s="55" t="s">
        <v>27</v>
      </c>
      <c r="C3" s="105">
        <v>8</v>
      </c>
      <c r="D3" s="64">
        <v>10</v>
      </c>
      <c r="E3" s="108">
        <f>SUM(C3:D3)/2</f>
        <v>9</v>
      </c>
      <c r="F3" s="56">
        <v>5</v>
      </c>
      <c r="G3" s="57">
        <v>6</v>
      </c>
      <c r="H3" s="58">
        <v>10</v>
      </c>
      <c r="I3" s="59">
        <v>8</v>
      </c>
      <c r="J3" s="60">
        <v>4</v>
      </c>
      <c r="K3" s="61">
        <v>10</v>
      </c>
      <c r="L3" s="62">
        <v>8</v>
      </c>
      <c r="M3" s="63">
        <v>6</v>
      </c>
      <c r="N3" s="64">
        <v>15</v>
      </c>
      <c r="O3" s="65">
        <f aca="true" t="shared" si="0" ref="O3:O17">SUM(F3:N3)/3</f>
        <v>24</v>
      </c>
      <c r="P3" s="65">
        <v>5.1</v>
      </c>
      <c r="Q3" s="65">
        <f>SUM(O3:P3)</f>
        <v>29.1</v>
      </c>
      <c r="R3" s="66">
        <f>Q3+E3</f>
        <v>38.1</v>
      </c>
      <c r="S3" s="67">
        <v>3</v>
      </c>
    </row>
    <row r="4" spans="1:19" ht="12.75">
      <c r="A4" s="55">
        <v>2</v>
      </c>
      <c r="B4" s="55" t="s">
        <v>24</v>
      </c>
      <c r="C4" s="106">
        <v>8</v>
      </c>
      <c r="D4" s="76">
        <v>10</v>
      </c>
      <c r="E4" s="108">
        <f aca="true" t="shared" si="1" ref="E4:E17">SUM(C4:D4)/2</f>
        <v>9</v>
      </c>
      <c r="F4" s="68">
        <v>8</v>
      </c>
      <c r="G4" s="69">
        <v>6</v>
      </c>
      <c r="H4" s="70">
        <v>15</v>
      </c>
      <c r="I4" s="71">
        <v>8</v>
      </c>
      <c r="J4" s="72">
        <v>6</v>
      </c>
      <c r="K4" s="73">
        <v>15</v>
      </c>
      <c r="L4" s="74">
        <v>8</v>
      </c>
      <c r="M4" s="75">
        <v>6</v>
      </c>
      <c r="N4" s="76">
        <v>15</v>
      </c>
      <c r="O4" s="77">
        <f t="shared" si="0"/>
        <v>29</v>
      </c>
      <c r="P4" s="65">
        <v>7</v>
      </c>
      <c r="Q4" s="65">
        <f aca="true" t="shared" si="2" ref="Q4:Q17">SUM(O4:P4)</f>
        <v>36</v>
      </c>
      <c r="R4" s="66">
        <f aca="true" t="shared" si="3" ref="R4:R17">Q4+E4</f>
        <v>45</v>
      </c>
      <c r="S4" s="78">
        <v>1</v>
      </c>
    </row>
    <row r="5" spans="1:19" ht="12.75">
      <c r="A5" s="55">
        <v>3</v>
      </c>
      <c r="B5" s="55" t="s">
        <v>25</v>
      </c>
      <c r="C5" s="106">
        <v>6</v>
      </c>
      <c r="D5" s="76">
        <v>10</v>
      </c>
      <c r="E5" s="108">
        <f t="shared" si="1"/>
        <v>8</v>
      </c>
      <c r="F5" s="68">
        <v>8</v>
      </c>
      <c r="G5" s="69">
        <v>4</v>
      </c>
      <c r="H5" s="70">
        <v>15</v>
      </c>
      <c r="I5" s="71">
        <v>8</v>
      </c>
      <c r="J5" s="72">
        <v>6</v>
      </c>
      <c r="K5" s="73">
        <v>10</v>
      </c>
      <c r="L5" s="74">
        <v>8</v>
      </c>
      <c r="M5" s="75">
        <v>6</v>
      </c>
      <c r="N5" s="76">
        <v>15</v>
      </c>
      <c r="O5" s="77">
        <f t="shared" si="0"/>
        <v>26.666666666666668</v>
      </c>
      <c r="P5" s="65">
        <v>5.9</v>
      </c>
      <c r="Q5" s="65">
        <f t="shared" si="2"/>
        <v>32.56666666666667</v>
      </c>
      <c r="R5" s="66">
        <f t="shared" si="3"/>
        <v>40.56666666666667</v>
      </c>
      <c r="S5" s="78">
        <v>2</v>
      </c>
    </row>
    <row r="6" spans="1:19" ht="12.75">
      <c r="A6" s="55">
        <v>4</v>
      </c>
      <c r="B6" s="55"/>
      <c r="C6" s="106"/>
      <c r="D6" s="76"/>
      <c r="E6" s="108">
        <f t="shared" si="1"/>
        <v>0</v>
      </c>
      <c r="F6" s="68"/>
      <c r="G6" s="69"/>
      <c r="H6" s="70"/>
      <c r="I6" s="71"/>
      <c r="J6" s="72"/>
      <c r="K6" s="73"/>
      <c r="L6" s="74"/>
      <c r="M6" s="75"/>
      <c r="N6" s="76"/>
      <c r="O6" s="77">
        <f t="shared" si="0"/>
        <v>0</v>
      </c>
      <c r="P6" s="65"/>
      <c r="Q6" s="65">
        <f t="shared" si="2"/>
        <v>0</v>
      </c>
      <c r="R6" s="66">
        <f t="shared" si="3"/>
        <v>0</v>
      </c>
      <c r="S6" s="78"/>
    </row>
    <row r="7" spans="1:19" ht="12.75">
      <c r="A7" s="55">
        <v>5</v>
      </c>
      <c r="B7" s="55"/>
      <c r="C7" s="106"/>
      <c r="D7" s="76"/>
      <c r="E7" s="108">
        <f t="shared" si="1"/>
        <v>0</v>
      </c>
      <c r="F7" s="68"/>
      <c r="G7" s="69"/>
      <c r="H7" s="70"/>
      <c r="I7" s="71"/>
      <c r="J7" s="72"/>
      <c r="K7" s="73"/>
      <c r="L7" s="74"/>
      <c r="M7" s="75"/>
      <c r="N7" s="76"/>
      <c r="O7" s="77">
        <f t="shared" si="0"/>
        <v>0</v>
      </c>
      <c r="P7" s="65"/>
      <c r="Q7" s="65">
        <f t="shared" si="2"/>
        <v>0</v>
      </c>
      <c r="R7" s="66">
        <f t="shared" si="3"/>
        <v>0</v>
      </c>
      <c r="S7" s="78"/>
    </row>
    <row r="8" spans="1:19" ht="12.75">
      <c r="A8" s="55">
        <v>6</v>
      </c>
      <c r="B8" s="55"/>
      <c r="C8" s="106"/>
      <c r="D8" s="76"/>
      <c r="E8" s="108">
        <f t="shared" si="1"/>
        <v>0</v>
      </c>
      <c r="F8" s="68"/>
      <c r="G8" s="69"/>
      <c r="H8" s="70"/>
      <c r="I8" s="71"/>
      <c r="J8" s="72"/>
      <c r="K8" s="73"/>
      <c r="L8" s="74"/>
      <c r="M8" s="75"/>
      <c r="N8" s="76"/>
      <c r="O8" s="77">
        <f t="shared" si="0"/>
        <v>0</v>
      </c>
      <c r="P8" s="65"/>
      <c r="Q8" s="65">
        <f t="shared" si="2"/>
        <v>0</v>
      </c>
      <c r="R8" s="66">
        <f t="shared" si="3"/>
        <v>0</v>
      </c>
      <c r="S8" s="78"/>
    </row>
    <row r="9" spans="1:19" ht="12.75">
      <c r="A9" s="55">
        <v>7</v>
      </c>
      <c r="B9" s="55"/>
      <c r="C9" s="106"/>
      <c r="D9" s="76"/>
      <c r="E9" s="108">
        <f t="shared" si="1"/>
        <v>0</v>
      </c>
      <c r="F9" s="68"/>
      <c r="G9" s="69"/>
      <c r="H9" s="70"/>
      <c r="I9" s="71"/>
      <c r="J9" s="72"/>
      <c r="K9" s="73"/>
      <c r="L9" s="74"/>
      <c r="M9" s="75"/>
      <c r="N9" s="76"/>
      <c r="O9" s="77">
        <f t="shared" si="0"/>
        <v>0</v>
      </c>
      <c r="P9" s="65"/>
      <c r="Q9" s="65">
        <f t="shared" si="2"/>
        <v>0</v>
      </c>
      <c r="R9" s="66">
        <f t="shared" si="3"/>
        <v>0</v>
      </c>
      <c r="S9" s="78"/>
    </row>
    <row r="10" spans="1:19" ht="12.75">
      <c r="A10" s="55">
        <v>8</v>
      </c>
      <c r="B10" s="55"/>
      <c r="C10" s="106"/>
      <c r="D10" s="76"/>
      <c r="E10" s="108">
        <f t="shared" si="1"/>
        <v>0</v>
      </c>
      <c r="F10" s="68"/>
      <c r="G10" s="69"/>
      <c r="H10" s="70"/>
      <c r="I10" s="71"/>
      <c r="J10" s="72"/>
      <c r="K10" s="73"/>
      <c r="L10" s="74"/>
      <c r="M10" s="75"/>
      <c r="N10" s="76"/>
      <c r="O10" s="77">
        <f t="shared" si="0"/>
        <v>0</v>
      </c>
      <c r="P10" s="65"/>
      <c r="Q10" s="65">
        <f t="shared" si="2"/>
        <v>0</v>
      </c>
      <c r="R10" s="66">
        <f t="shared" si="3"/>
        <v>0</v>
      </c>
      <c r="S10" s="78"/>
    </row>
    <row r="11" spans="1:19" ht="12.75">
      <c r="A11" s="55">
        <v>9</v>
      </c>
      <c r="B11" s="55"/>
      <c r="C11" s="106"/>
      <c r="D11" s="76"/>
      <c r="E11" s="108">
        <f t="shared" si="1"/>
        <v>0</v>
      </c>
      <c r="F11" s="68"/>
      <c r="G11" s="69"/>
      <c r="H11" s="70"/>
      <c r="I11" s="71"/>
      <c r="J11" s="72"/>
      <c r="K11" s="73"/>
      <c r="L11" s="74"/>
      <c r="M11" s="75"/>
      <c r="N11" s="76"/>
      <c r="O11" s="77">
        <f t="shared" si="0"/>
        <v>0</v>
      </c>
      <c r="P11" s="65"/>
      <c r="Q11" s="65">
        <f t="shared" si="2"/>
        <v>0</v>
      </c>
      <c r="R11" s="66">
        <f t="shared" si="3"/>
        <v>0</v>
      </c>
      <c r="S11" s="78"/>
    </row>
    <row r="12" spans="1:19" ht="12.75">
      <c r="A12" s="55">
        <v>10</v>
      </c>
      <c r="B12" s="55"/>
      <c r="C12" s="106"/>
      <c r="D12" s="76"/>
      <c r="E12" s="108">
        <f t="shared" si="1"/>
        <v>0</v>
      </c>
      <c r="F12" s="68"/>
      <c r="G12" s="69"/>
      <c r="H12" s="70"/>
      <c r="I12" s="71"/>
      <c r="J12" s="72"/>
      <c r="K12" s="73"/>
      <c r="L12" s="74"/>
      <c r="M12" s="75"/>
      <c r="N12" s="76"/>
      <c r="O12" s="77">
        <f t="shared" si="0"/>
        <v>0</v>
      </c>
      <c r="P12" s="65"/>
      <c r="Q12" s="65">
        <f t="shared" si="2"/>
        <v>0</v>
      </c>
      <c r="R12" s="66">
        <f t="shared" si="3"/>
        <v>0</v>
      </c>
      <c r="S12" s="78"/>
    </row>
    <row r="13" spans="1:19" ht="12.75">
      <c r="A13" s="55">
        <v>11</v>
      </c>
      <c r="B13" s="55"/>
      <c r="C13" s="106"/>
      <c r="D13" s="76"/>
      <c r="E13" s="108">
        <f t="shared" si="1"/>
        <v>0</v>
      </c>
      <c r="F13" s="68"/>
      <c r="G13" s="69"/>
      <c r="H13" s="70"/>
      <c r="I13" s="71"/>
      <c r="J13" s="72"/>
      <c r="K13" s="73"/>
      <c r="L13" s="74"/>
      <c r="M13" s="75"/>
      <c r="N13" s="76"/>
      <c r="O13" s="77">
        <f t="shared" si="0"/>
        <v>0</v>
      </c>
      <c r="P13" s="65"/>
      <c r="Q13" s="65">
        <f t="shared" si="2"/>
        <v>0</v>
      </c>
      <c r="R13" s="66">
        <f t="shared" si="3"/>
        <v>0</v>
      </c>
      <c r="S13" s="78"/>
    </row>
    <row r="14" spans="1:19" ht="12.75">
      <c r="A14" s="55">
        <v>12</v>
      </c>
      <c r="B14" s="55"/>
      <c r="C14" s="106"/>
      <c r="D14" s="76"/>
      <c r="E14" s="108">
        <f t="shared" si="1"/>
        <v>0</v>
      </c>
      <c r="F14" s="68"/>
      <c r="G14" s="69"/>
      <c r="H14" s="70"/>
      <c r="I14" s="71"/>
      <c r="J14" s="72"/>
      <c r="K14" s="73"/>
      <c r="L14" s="74"/>
      <c r="M14" s="75"/>
      <c r="N14" s="76"/>
      <c r="O14" s="77">
        <f t="shared" si="0"/>
        <v>0</v>
      </c>
      <c r="P14" s="65"/>
      <c r="Q14" s="65">
        <f t="shared" si="2"/>
        <v>0</v>
      </c>
      <c r="R14" s="66">
        <f t="shared" si="3"/>
        <v>0</v>
      </c>
      <c r="S14" s="78"/>
    </row>
    <row r="15" spans="1:19" ht="12.75">
      <c r="A15" s="55">
        <v>13</v>
      </c>
      <c r="B15" s="55"/>
      <c r="C15" s="106"/>
      <c r="D15" s="76"/>
      <c r="E15" s="108">
        <f t="shared" si="1"/>
        <v>0</v>
      </c>
      <c r="F15" s="68"/>
      <c r="G15" s="69"/>
      <c r="H15" s="70"/>
      <c r="I15" s="71"/>
      <c r="J15" s="72"/>
      <c r="K15" s="73"/>
      <c r="L15" s="74"/>
      <c r="M15" s="75"/>
      <c r="N15" s="76"/>
      <c r="O15" s="77">
        <f t="shared" si="0"/>
        <v>0</v>
      </c>
      <c r="P15" s="65"/>
      <c r="Q15" s="65">
        <f t="shared" si="2"/>
        <v>0</v>
      </c>
      <c r="R15" s="66">
        <f t="shared" si="3"/>
        <v>0</v>
      </c>
      <c r="S15" s="78"/>
    </row>
    <row r="16" spans="1:19" ht="12.75">
      <c r="A16" s="55">
        <v>14</v>
      </c>
      <c r="B16" s="55"/>
      <c r="C16" s="106"/>
      <c r="D16" s="76"/>
      <c r="E16" s="108">
        <f t="shared" si="1"/>
        <v>0</v>
      </c>
      <c r="F16" s="68"/>
      <c r="G16" s="69"/>
      <c r="H16" s="70"/>
      <c r="I16" s="71"/>
      <c r="J16" s="72"/>
      <c r="K16" s="73"/>
      <c r="L16" s="74"/>
      <c r="M16" s="75"/>
      <c r="N16" s="76"/>
      <c r="O16" s="77">
        <f t="shared" si="0"/>
        <v>0</v>
      </c>
      <c r="P16" s="65"/>
      <c r="Q16" s="65">
        <f t="shared" si="2"/>
        <v>0</v>
      </c>
      <c r="R16" s="66">
        <f t="shared" si="3"/>
        <v>0</v>
      </c>
      <c r="S16" s="78"/>
    </row>
    <row r="17" spans="1:19" ht="12.75">
      <c r="A17" s="55">
        <v>15</v>
      </c>
      <c r="B17" s="55"/>
      <c r="C17" s="106"/>
      <c r="D17" s="76"/>
      <c r="E17" s="108">
        <f t="shared" si="1"/>
        <v>0</v>
      </c>
      <c r="F17" s="68"/>
      <c r="G17" s="69"/>
      <c r="H17" s="70"/>
      <c r="I17" s="71"/>
      <c r="J17" s="72"/>
      <c r="K17" s="73"/>
      <c r="L17" s="74"/>
      <c r="M17" s="75"/>
      <c r="N17" s="76"/>
      <c r="O17" s="77">
        <f t="shared" si="0"/>
        <v>0</v>
      </c>
      <c r="P17" s="65"/>
      <c r="Q17" s="65">
        <f t="shared" si="2"/>
        <v>0</v>
      </c>
      <c r="R17" s="66">
        <f t="shared" si="3"/>
        <v>0</v>
      </c>
      <c r="S17" s="7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1"/>
  <sheetViews>
    <sheetView zoomScale="75" zoomScaleNormal="75" zoomScalePageLayoutView="0" workbookViewId="0" topLeftCell="A1">
      <selection activeCell="T10" sqref="T10"/>
    </sheetView>
  </sheetViews>
  <sheetFormatPr defaultColWidth="9.140625" defaultRowHeight="12.75"/>
  <cols>
    <col min="1" max="1" width="4.00390625" style="0" bestFit="1" customWidth="1"/>
    <col min="2" max="2" width="8.00390625" style="0" customWidth="1"/>
    <col min="3" max="3" width="26.421875" style="0" customWidth="1"/>
    <col min="4" max="4" width="11.7109375" style="0" customWidth="1"/>
    <col min="5" max="5" width="10.8515625" style="0" customWidth="1"/>
    <col min="6" max="6" width="13.8515625" style="0" customWidth="1"/>
    <col min="7" max="15" width="12.7109375" style="0" customWidth="1"/>
    <col min="16" max="16" width="9.28125" style="0" bestFit="1" customWidth="1"/>
    <col min="17" max="17" width="11.140625" style="0" bestFit="1" customWidth="1"/>
    <col min="18" max="18" width="9.28125" style="0" bestFit="1" customWidth="1"/>
  </cols>
  <sheetData>
    <row r="2" spans="3:4" ht="15.75">
      <c r="C2" s="3"/>
      <c r="D2" s="3"/>
    </row>
    <row r="5" spans="2:15" ht="16.5" thickBot="1">
      <c r="B5" s="25"/>
      <c r="G5" s="116" t="s">
        <v>8</v>
      </c>
      <c r="H5" s="116"/>
      <c r="I5" s="116"/>
      <c r="J5" s="116" t="s">
        <v>9</v>
      </c>
      <c r="K5" s="116"/>
      <c r="L5" s="116"/>
      <c r="M5" s="116" t="s">
        <v>10</v>
      </c>
      <c r="N5" s="116"/>
      <c r="O5" s="116"/>
    </row>
    <row r="6" spans="2:18" ht="47.25" customHeight="1" thickBot="1">
      <c r="B6" s="24" t="s">
        <v>0</v>
      </c>
      <c r="C6" s="18" t="s">
        <v>1</v>
      </c>
      <c r="D6" s="111" t="s">
        <v>11</v>
      </c>
      <c r="E6" s="34" t="s">
        <v>12</v>
      </c>
      <c r="F6" s="109" t="s">
        <v>13</v>
      </c>
      <c r="G6" s="10" t="s">
        <v>5</v>
      </c>
      <c r="H6" s="11" t="s">
        <v>6</v>
      </c>
      <c r="I6" s="12" t="s">
        <v>7</v>
      </c>
      <c r="J6" s="13" t="s">
        <v>5</v>
      </c>
      <c r="K6" s="13" t="s">
        <v>6</v>
      </c>
      <c r="L6" s="14" t="s">
        <v>7</v>
      </c>
      <c r="M6" s="15" t="s">
        <v>5</v>
      </c>
      <c r="N6" s="16" t="s">
        <v>6</v>
      </c>
      <c r="O6" s="17" t="s">
        <v>7</v>
      </c>
      <c r="P6" s="8" t="s">
        <v>2</v>
      </c>
      <c r="Q6" s="7" t="s">
        <v>3</v>
      </c>
      <c r="R6" s="9" t="s">
        <v>4</v>
      </c>
    </row>
    <row r="7" spans="1:18" s="2" customFormat="1" ht="15.75">
      <c r="A7" s="23"/>
      <c r="B7" s="79">
        <v>1</v>
      </c>
      <c r="C7" s="80" t="s">
        <v>33</v>
      </c>
      <c r="D7" s="112">
        <v>86</v>
      </c>
      <c r="E7" s="114">
        <v>75</v>
      </c>
      <c r="F7" s="110">
        <f>SUM(D7:E7)/2</f>
        <v>80.5</v>
      </c>
      <c r="G7" s="81">
        <v>8</v>
      </c>
      <c r="H7" s="82">
        <v>6</v>
      </c>
      <c r="I7" s="83">
        <v>15</v>
      </c>
      <c r="J7" s="84">
        <v>8</v>
      </c>
      <c r="K7" s="85">
        <v>6</v>
      </c>
      <c r="L7" s="86">
        <v>15</v>
      </c>
      <c r="M7" s="87">
        <v>5</v>
      </c>
      <c r="N7" s="88">
        <v>4</v>
      </c>
      <c r="O7" s="89">
        <v>15</v>
      </c>
      <c r="P7" s="90">
        <f>SUM(G7:O7)/3</f>
        <v>27.333333333333332</v>
      </c>
      <c r="Q7" s="91">
        <f>P7+F7</f>
        <v>107.83333333333333</v>
      </c>
      <c r="R7" s="92">
        <v>3</v>
      </c>
    </row>
    <row r="8" spans="1:18" ht="15.75">
      <c r="A8" s="23"/>
      <c r="B8" s="80">
        <v>2</v>
      </c>
      <c r="C8" s="80" t="s">
        <v>34</v>
      </c>
      <c r="D8" s="113">
        <v>74</v>
      </c>
      <c r="E8" s="115">
        <v>81</v>
      </c>
      <c r="F8" s="110">
        <f aca="true" t="shared" si="0" ref="F8:F21">SUM(D8:E8)/2</f>
        <v>77.5</v>
      </c>
      <c r="G8" s="93">
        <v>8</v>
      </c>
      <c r="H8" s="94">
        <v>4</v>
      </c>
      <c r="I8" s="95">
        <v>10</v>
      </c>
      <c r="J8" s="96">
        <v>8</v>
      </c>
      <c r="K8" s="97">
        <v>4</v>
      </c>
      <c r="L8" s="98">
        <v>15</v>
      </c>
      <c r="M8" s="99">
        <v>8</v>
      </c>
      <c r="N8" s="100">
        <v>6</v>
      </c>
      <c r="O8" s="101">
        <v>10</v>
      </c>
      <c r="P8" s="102">
        <f aca="true" t="shared" si="1" ref="P8:P21">SUM(G8:O8)/3</f>
        <v>24.333333333333332</v>
      </c>
      <c r="Q8" s="91">
        <f aca="true" t="shared" si="2" ref="Q8:Q21">P8+F8</f>
        <v>101.83333333333333</v>
      </c>
      <c r="R8" s="103">
        <v>4</v>
      </c>
    </row>
    <row r="9" spans="1:18" ht="15.75">
      <c r="A9" s="23"/>
      <c r="B9" s="80">
        <v>3</v>
      </c>
      <c r="C9" s="80" t="s">
        <v>35</v>
      </c>
      <c r="D9" s="113">
        <v>95</v>
      </c>
      <c r="E9" s="115">
        <v>100</v>
      </c>
      <c r="F9" s="110">
        <f t="shared" si="0"/>
        <v>97.5</v>
      </c>
      <c r="G9" s="93">
        <v>8</v>
      </c>
      <c r="H9" s="94">
        <v>6</v>
      </c>
      <c r="I9" s="95">
        <v>10</v>
      </c>
      <c r="J9" s="96">
        <v>8</v>
      </c>
      <c r="K9" s="97">
        <v>6</v>
      </c>
      <c r="L9" s="98">
        <v>15</v>
      </c>
      <c r="M9" s="99">
        <v>8</v>
      </c>
      <c r="N9" s="100">
        <v>4</v>
      </c>
      <c r="O9" s="101">
        <v>10</v>
      </c>
      <c r="P9" s="102">
        <f t="shared" si="1"/>
        <v>25</v>
      </c>
      <c r="Q9" s="91">
        <f t="shared" si="2"/>
        <v>122.5</v>
      </c>
      <c r="R9" s="103">
        <v>1</v>
      </c>
    </row>
    <row r="10" spans="1:18" ht="15.75">
      <c r="A10" s="23"/>
      <c r="B10" s="80">
        <v>4</v>
      </c>
      <c r="C10" s="80" t="s">
        <v>36</v>
      </c>
      <c r="D10" s="113">
        <v>94</v>
      </c>
      <c r="E10" s="115">
        <v>86</v>
      </c>
      <c r="F10" s="110">
        <f t="shared" si="0"/>
        <v>90</v>
      </c>
      <c r="G10" s="93">
        <v>8</v>
      </c>
      <c r="H10" s="94">
        <v>6</v>
      </c>
      <c r="I10" s="95">
        <v>15</v>
      </c>
      <c r="J10" s="96">
        <v>8</v>
      </c>
      <c r="K10" s="97">
        <v>6</v>
      </c>
      <c r="L10" s="98">
        <v>15</v>
      </c>
      <c r="M10" s="99">
        <v>8</v>
      </c>
      <c r="N10" s="100">
        <v>6</v>
      </c>
      <c r="O10" s="101">
        <v>15</v>
      </c>
      <c r="P10" s="102">
        <f t="shared" si="1"/>
        <v>29</v>
      </c>
      <c r="Q10" s="91">
        <f t="shared" si="2"/>
        <v>119</v>
      </c>
      <c r="R10" s="103">
        <v>2</v>
      </c>
    </row>
    <row r="11" spans="1:18" ht="15.75">
      <c r="A11" s="23"/>
      <c r="B11" s="80">
        <v>5</v>
      </c>
      <c r="C11" s="80"/>
      <c r="D11" s="113"/>
      <c r="E11" s="115"/>
      <c r="F11" s="110">
        <f t="shared" si="0"/>
        <v>0</v>
      </c>
      <c r="G11" s="93"/>
      <c r="H11" s="94"/>
      <c r="I11" s="95"/>
      <c r="J11" s="96"/>
      <c r="K11" s="97"/>
      <c r="L11" s="98"/>
      <c r="M11" s="99"/>
      <c r="N11" s="100"/>
      <c r="O11" s="101"/>
      <c r="P11" s="102">
        <f t="shared" si="1"/>
        <v>0</v>
      </c>
      <c r="Q11" s="91">
        <f t="shared" si="2"/>
        <v>0</v>
      </c>
      <c r="R11" s="103"/>
    </row>
    <row r="12" spans="1:18" ht="15.75">
      <c r="A12" s="23"/>
      <c r="B12" s="80">
        <v>6</v>
      </c>
      <c r="C12" s="80"/>
      <c r="D12" s="113"/>
      <c r="E12" s="115"/>
      <c r="F12" s="110">
        <f t="shared" si="0"/>
        <v>0</v>
      </c>
      <c r="G12" s="93"/>
      <c r="H12" s="94"/>
      <c r="I12" s="95"/>
      <c r="J12" s="96"/>
      <c r="K12" s="97"/>
      <c r="L12" s="98"/>
      <c r="M12" s="99"/>
      <c r="N12" s="100"/>
      <c r="O12" s="101"/>
      <c r="P12" s="102">
        <f t="shared" si="1"/>
        <v>0</v>
      </c>
      <c r="Q12" s="91">
        <f t="shared" si="2"/>
        <v>0</v>
      </c>
      <c r="R12" s="103"/>
    </row>
    <row r="13" spans="1:18" ht="15.75">
      <c r="A13" s="23"/>
      <c r="B13" s="80">
        <v>7</v>
      </c>
      <c r="C13" s="80"/>
      <c r="D13" s="113"/>
      <c r="E13" s="115"/>
      <c r="F13" s="110">
        <f t="shared" si="0"/>
        <v>0</v>
      </c>
      <c r="G13" s="93"/>
      <c r="H13" s="94"/>
      <c r="I13" s="95"/>
      <c r="J13" s="96"/>
      <c r="K13" s="97"/>
      <c r="L13" s="98"/>
      <c r="M13" s="99"/>
      <c r="N13" s="100"/>
      <c r="O13" s="101"/>
      <c r="P13" s="102">
        <f t="shared" si="1"/>
        <v>0</v>
      </c>
      <c r="Q13" s="91">
        <f t="shared" si="2"/>
        <v>0</v>
      </c>
      <c r="R13" s="103"/>
    </row>
    <row r="14" spans="1:18" ht="15.75">
      <c r="A14" s="23"/>
      <c r="B14" s="80">
        <v>8</v>
      </c>
      <c r="C14" s="80"/>
      <c r="D14" s="113"/>
      <c r="E14" s="115"/>
      <c r="F14" s="110">
        <f t="shared" si="0"/>
        <v>0</v>
      </c>
      <c r="G14" s="93"/>
      <c r="H14" s="94"/>
      <c r="I14" s="95"/>
      <c r="J14" s="96"/>
      <c r="K14" s="97"/>
      <c r="L14" s="98"/>
      <c r="M14" s="99"/>
      <c r="N14" s="100"/>
      <c r="O14" s="101"/>
      <c r="P14" s="102">
        <f t="shared" si="1"/>
        <v>0</v>
      </c>
      <c r="Q14" s="91">
        <f t="shared" si="2"/>
        <v>0</v>
      </c>
      <c r="R14" s="103"/>
    </row>
    <row r="15" spans="1:18" ht="15.75">
      <c r="A15" s="23"/>
      <c r="B15" s="80">
        <v>9</v>
      </c>
      <c r="C15" s="80"/>
      <c r="D15" s="113"/>
      <c r="E15" s="115"/>
      <c r="F15" s="110">
        <f t="shared" si="0"/>
        <v>0</v>
      </c>
      <c r="G15" s="93"/>
      <c r="H15" s="94"/>
      <c r="I15" s="95"/>
      <c r="J15" s="96"/>
      <c r="K15" s="97"/>
      <c r="L15" s="98"/>
      <c r="M15" s="99"/>
      <c r="N15" s="100"/>
      <c r="O15" s="101"/>
      <c r="P15" s="102">
        <f t="shared" si="1"/>
        <v>0</v>
      </c>
      <c r="Q15" s="91">
        <f t="shared" si="2"/>
        <v>0</v>
      </c>
      <c r="R15" s="103"/>
    </row>
    <row r="16" spans="1:18" ht="15.75">
      <c r="A16" s="23"/>
      <c r="B16" s="80">
        <v>10</v>
      </c>
      <c r="C16" s="80"/>
      <c r="D16" s="113"/>
      <c r="E16" s="115"/>
      <c r="F16" s="110">
        <f t="shared" si="0"/>
        <v>0</v>
      </c>
      <c r="G16" s="93"/>
      <c r="H16" s="94"/>
      <c r="I16" s="95"/>
      <c r="J16" s="96"/>
      <c r="K16" s="97"/>
      <c r="L16" s="98"/>
      <c r="M16" s="99"/>
      <c r="N16" s="100"/>
      <c r="O16" s="101"/>
      <c r="P16" s="102">
        <f t="shared" si="1"/>
        <v>0</v>
      </c>
      <c r="Q16" s="91">
        <f t="shared" si="2"/>
        <v>0</v>
      </c>
      <c r="R16" s="103"/>
    </row>
    <row r="17" spans="1:18" ht="15.75">
      <c r="A17" s="23"/>
      <c r="B17" s="80">
        <v>11</v>
      </c>
      <c r="C17" s="80"/>
      <c r="D17" s="113"/>
      <c r="E17" s="115"/>
      <c r="F17" s="110">
        <f t="shared" si="0"/>
        <v>0</v>
      </c>
      <c r="G17" s="93"/>
      <c r="H17" s="94"/>
      <c r="I17" s="95"/>
      <c r="J17" s="96"/>
      <c r="K17" s="97"/>
      <c r="L17" s="98"/>
      <c r="M17" s="99"/>
      <c r="N17" s="100"/>
      <c r="O17" s="101"/>
      <c r="P17" s="102">
        <f t="shared" si="1"/>
        <v>0</v>
      </c>
      <c r="Q17" s="91">
        <f t="shared" si="2"/>
        <v>0</v>
      </c>
      <c r="R17" s="103"/>
    </row>
    <row r="18" spans="1:18" ht="15.75">
      <c r="A18" s="23"/>
      <c r="B18" s="80">
        <v>12</v>
      </c>
      <c r="C18" s="80"/>
      <c r="D18" s="113"/>
      <c r="E18" s="115"/>
      <c r="F18" s="110">
        <f t="shared" si="0"/>
        <v>0</v>
      </c>
      <c r="G18" s="93"/>
      <c r="H18" s="94"/>
      <c r="I18" s="95"/>
      <c r="J18" s="96"/>
      <c r="K18" s="97"/>
      <c r="L18" s="98"/>
      <c r="M18" s="99"/>
      <c r="N18" s="100"/>
      <c r="O18" s="101"/>
      <c r="P18" s="102">
        <f t="shared" si="1"/>
        <v>0</v>
      </c>
      <c r="Q18" s="91">
        <f t="shared" si="2"/>
        <v>0</v>
      </c>
      <c r="R18" s="103"/>
    </row>
    <row r="19" spans="1:18" ht="15.75">
      <c r="A19" s="23"/>
      <c r="B19" s="80">
        <v>13</v>
      </c>
      <c r="C19" s="80"/>
      <c r="D19" s="113"/>
      <c r="E19" s="115"/>
      <c r="F19" s="110">
        <f t="shared" si="0"/>
        <v>0</v>
      </c>
      <c r="G19" s="93"/>
      <c r="H19" s="94"/>
      <c r="I19" s="95"/>
      <c r="J19" s="96"/>
      <c r="K19" s="97"/>
      <c r="L19" s="98"/>
      <c r="M19" s="99"/>
      <c r="N19" s="100"/>
      <c r="O19" s="101"/>
      <c r="P19" s="102">
        <f t="shared" si="1"/>
        <v>0</v>
      </c>
      <c r="Q19" s="91">
        <f t="shared" si="2"/>
        <v>0</v>
      </c>
      <c r="R19" s="103"/>
    </row>
    <row r="20" spans="1:18" ht="15.75">
      <c r="A20" s="23"/>
      <c r="B20" s="80">
        <v>14</v>
      </c>
      <c r="C20" s="80"/>
      <c r="D20" s="113"/>
      <c r="E20" s="115"/>
      <c r="F20" s="110">
        <f t="shared" si="0"/>
        <v>0</v>
      </c>
      <c r="G20" s="93"/>
      <c r="H20" s="94"/>
      <c r="I20" s="95"/>
      <c r="J20" s="96"/>
      <c r="K20" s="97"/>
      <c r="L20" s="98"/>
      <c r="M20" s="99"/>
      <c r="N20" s="100"/>
      <c r="O20" s="101"/>
      <c r="P20" s="102">
        <f t="shared" si="1"/>
        <v>0</v>
      </c>
      <c r="Q20" s="91">
        <f t="shared" si="2"/>
        <v>0</v>
      </c>
      <c r="R20" s="103"/>
    </row>
    <row r="21" spans="1:18" ht="15.75">
      <c r="A21" s="23"/>
      <c r="B21" s="80">
        <v>15</v>
      </c>
      <c r="C21" s="80"/>
      <c r="D21" s="113"/>
      <c r="E21" s="115"/>
      <c r="F21" s="110">
        <f t="shared" si="0"/>
        <v>0</v>
      </c>
      <c r="G21" s="93"/>
      <c r="H21" s="94"/>
      <c r="I21" s="95"/>
      <c r="J21" s="96"/>
      <c r="K21" s="97"/>
      <c r="L21" s="98"/>
      <c r="M21" s="99"/>
      <c r="N21" s="100"/>
      <c r="O21" s="101"/>
      <c r="P21" s="102">
        <f t="shared" si="1"/>
        <v>0</v>
      </c>
      <c r="Q21" s="91">
        <f t="shared" si="2"/>
        <v>0</v>
      </c>
      <c r="R21" s="103"/>
    </row>
  </sheetData>
  <sheetProtection/>
  <mergeCells count="3">
    <mergeCell ref="G5:I5"/>
    <mergeCell ref="J5:L5"/>
    <mergeCell ref="M5:O5"/>
  </mergeCells>
  <printOptions/>
  <pageMargins left="0.75" right="0.75" top="1" bottom="1" header="0.5" footer="0.5"/>
  <pageSetup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Beverages and Trading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Temny</dc:creator>
  <cp:keywords/>
  <dc:description/>
  <cp:lastModifiedBy>tanya</cp:lastModifiedBy>
  <cp:lastPrinted>2006-07-20T12:25:02Z</cp:lastPrinted>
  <dcterms:created xsi:type="dcterms:W3CDTF">2005-04-12T18:24:45Z</dcterms:created>
  <dcterms:modified xsi:type="dcterms:W3CDTF">2008-08-01T12:12:50Z</dcterms:modified>
  <cp:category/>
  <cp:version/>
  <cp:contentType/>
  <cp:contentStatus/>
</cp:coreProperties>
</file>