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классика" sheetId="1" r:id="rId1"/>
    <sheet name="флейринг" sheetId="2" r:id="rId2"/>
  </sheets>
  <definedNames>
    <definedName name="_xlnm.Print_Area" localSheetId="0">'классика'!$B$1:$X$22</definedName>
    <definedName name="_xlnm.Print_Area" localSheetId="1">'флейринг'!$B$1:$I$10</definedName>
  </definedNames>
  <calcPr fullCalcOnLoad="1"/>
</workbook>
</file>

<file path=xl/sharedStrings.xml><?xml version="1.0" encoding="utf-8"?>
<sst xmlns="http://schemas.openxmlformats.org/spreadsheetml/2006/main" count="49" uniqueCount="34">
  <si>
    <t>ОЦЕНКА №1</t>
  </si>
  <si>
    <t>ОЦЕНКА №2                                                                                             ОЦЕНКА №3</t>
  </si>
  <si>
    <t xml:space="preserve">ОЦЕНКА №3 </t>
  </si>
  <si>
    <t>№ по жер</t>
  </si>
  <si>
    <t>Ф.И.О.</t>
  </si>
  <si>
    <t xml:space="preserve">Оценка техника </t>
  </si>
  <si>
    <t>Внешний вид</t>
  </si>
  <si>
    <t>Аромат</t>
  </si>
  <si>
    <t>Вкус</t>
  </si>
  <si>
    <t>Общее впечатление</t>
  </si>
  <si>
    <t>Общее впнечатление</t>
  </si>
  <si>
    <t>Средняя оценка дегустации</t>
  </si>
  <si>
    <t>ИТОГ "номинации"</t>
  </si>
  <si>
    <t>Результат предварительного отбора</t>
  </si>
  <si>
    <t>ОБЩИЙ ИТОГ</t>
  </si>
  <si>
    <t>Балабанов Степан</t>
  </si>
  <si>
    <t>Рылов Сергей</t>
  </si>
  <si>
    <t>Акопян Екатерина</t>
  </si>
  <si>
    <t>Лесовой Антон</t>
  </si>
  <si>
    <t>Дзюба Сергей</t>
  </si>
  <si>
    <t>Новинская Елизавета</t>
  </si>
  <si>
    <t>Оларь Александр</t>
  </si>
  <si>
    <t>Морковцев Иван</t>
  </si>
  <si>
    <t>Бурханов Алексей</t>
  </si>
  <si>
    <t>Исхаков Денис</t>
  </si>
  <si>
    <t>Техника</t>
  </si>
  <si>
    <t>Оценка техника №1</t>
  </si>
  <si>
    <t>Оценка техника №2</t>
  </si>
  <si>
    <t>Средняя техника</t>
  </si>
  <si>
    <t>ИТОГ</t>
  </si>
  <si>
    <t>Место</t>
  </si>
  <si>
    <t>Булахтин Сергей</t>
  </si>
  <si>
    <t>Газукин Вячеслав</t>
  </si>
  <si>
    <t>Колпин Виталий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</si>
</sst>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22" borderId="10" xfId="0" applyFont="1" applyFill="1" applyBorder="1" applyAlignment="1">
      <alignment horizontal="center" vertical="top" wrapText="1"/>
    </xf>
    <xf numFmtId="0" fontId="18" fillId="4" borderId="12" xfId="0" applyFont="1" applyFill="1" applyBorder="1" applyAlignment="1">
      <alignment horizontal="center" vertical="top" wrapText="1"/>
    </xf>
    <xf numFmtId="0" fontId="18" fillId="4" borderId="13" xfId="0" applyFont="1" applyFill="1" applyBorder="1" applyAlignment="1">
      <alignment horizontal="center" vertical="top" wrapText="1"/>
    </xf>
    <xf numFmtId="0" fontId="18" fillId="4" borderId="14" xfId="0" applyFont="1" applyFill="1" applyBorder="1" applyAlignment="1">
      <alignment horizontal="center" vertical="top" wrapText="1"/>
    </xf>
    <xf numFmtId="0" fontId="18" fillId="4" borderId="15" xfId="0" applyFont="1" applyFill="1" applyBorder="1" applyAlignment="1">
      <alignment horizontal="center" vertical="top" wrapText="1"/>
    </xf>
    <xf numFmtId="0" fontId="18" fillId="22" borderId="13" xfId="0" applyFont="1" applyFill="1" applyBorder="1" applyAlignment="1">
      <alignment horizontal="center" vertical="top" wrapText="1"/>
    </xf>
    <xf numFmtId="0" fontId="18" fillId="22" borderId="14" xfId="0" applyFont="1" applyFill="1" applyBorder="1" applyAlignment="1">
      <alignment horizontal="center" vertical="top" wrapText="1"/>
    </xf>
    <xf numFmtId="0" fontId="18" fillId="10" borderId="14" xfId="0" applyFont="1" applyFill="1" applyBorder="1" applyAlignment="1">
      <alignment horizontal="center" vertical="top" wrapText="1"/>
    </xf>
    <xf numFmtId="0" fontId="18" fillId="10" borderId="15" xfId="0" applyFont="1" applyFill="1" applyBorder="1" applyAlignment="1">
      <alignment horizontal="center" vertical="top" wrapText="1"/>
    </xf>
    <xf numFmtId="0" fontId="18" fillId="6" borderId="12" xfId="0" applyFont="1" applyFill="1" applyBorder="1" applyAlignment="1">
      <alignment horizontal="center" vertical="top" wrapText="1"/>
    </xf>
    <xf numFmtId="0" fontId="18" fillId="6" borderId="13" xfId="0" applyFont="1" applyFill="1" applyBorder="1" applyAlignment="1">
      <alignment horizontal="center" vertical="top" wrapText="1"/>
    </xf>
    <xf numFmtId="0" fontId="18" fillId="6" borderId="14" xfId="0" applyFont="1" applyFill="1" applyBorder="1" applyAlignment="1">
      <alignment horizontal="center" vertical="top" wrapText="1"/>
    </xf>
    <xf numFmtId="0" fontId="18" fillId="6" borderId="15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20" fillId="0" borderId="16" xfId="0" applyFont="1" applyFill="1" applyBorder="1" applyAlignment="1">
      <alignment/>
    </xf>
    <xf numFmtId="0" fontId="20" fillId="24" borderId="17" xfId="0" applyFont="1" applyFill="1" applyBorder="1" applyAlignment="1">
      <alignment/>
    </xf>
    <xf numFmtId="0" fontId="0" fillId="22" borderId="16" xfId="0" applyFill="1" applyBorder="1" applyAlignment="1">
      <alignment/>
    </xf>
    <xf numFmtId="1" fontId="0" fillId="4" borderId="18" xfId="0" applyNumberFormat="1" applyFill="1" applyBorder="1" applyAlignment="1">
      <alignment horizontal="center"/>
    </xf>
    <xf numFmtId="1" fontId="0" fillId="4" borderId="19" xfId="0" applyNumberFormat="1" applyFill="1" applyBorder="1" applyAlignment="1">
      <alignment horizontal="center"/>
    </xf>
    <xf numFmtId="1" fontId="0" fillId="4" borderId="20" xfId="0" applyNumberFormat="1" applyFill="1" applyBorder="1" applyAlignment="1">
      <alignment horizontal="center"/>
    </xf>
    <xf numFmtId="1" fontId="0" fillId="4" borderId="21" xfId="0" applyNumberFormat="1" applyFill="1" applyBorder="1" applyAlignment="1">
      <alignment horizontal="center"/>
    </xf>
    <xf numFmtId="1" fontId="0" fillId="22" borderId="22" xfId="0" applyNumberFormat="1" applyFill="1" applyBorder="1" applyAlignment="1">
      <alignment horizontal="center"/>
    </xf>
    <xf numFmtId="1" fontId="0" fillId="22" borderId="19" xfId="0" applyNumberFormat="1" applyFill="1" applyBorder="1" applyAlignment="1">
      <alignment horizontal="center"/>
    </xf>
    <xf numFmtId="1" fontId="0" fillId="22" borderId="20" xfId="0" applyNumberFormat="1" applyFill="1" applyBorder="1" applyAlignment="1">
      <alignment horizontal="center"/>
    </xf>
    <xf numFmtId="1" fontId="0" fillId="10" borderId="20" xfId="0" applyNumberFormat="1" applyFill="1" applyBorder="1" applyAlignment="1">
      <alignment horizontal="center"/>
    </xf>
    <xf numFmtId="1" fontId="0" fillId="6" borderId="18" xfId="0" applyNumberFormat="1" applyFill="1" applyBorder="1" applyAlignment="1">
      <alignment horizontal="center"/>
    </xf>
    <xf numFmtId="1" fontId="0" fillId="6" borderId="19" xfId="0" applyNumberFormat="1" applyFill="1" applyBorder="1" applyAlignment="1">
      <alignment horizontal="center"/>
    </xf>
    <xf numFmtId="1" fontId="0" fillId="6" borderId="20" xfId="0" applyNumberFormat="1" applyFill="1" applyBorder="1" applyAlignment="1">
      <alignment horizontal="center"/>
    </xf>
    <xf numFmtId="1" fontId="0" fillId="6" borderId="21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20" fillId="4" borderId="17" xfId="0" applyNumberFormat="1" applyFont="1" applyFill="1" applyBorder="1" applyAlignment="1">
      <alignment horizontal="center"/>
    </xf>
    <xf numFmtId="0" fontId="0" fillId="22" borderId="24" xfId="0" applyFill="1" applyBorder="1" applyAlignment="1">
      <alignment/>
    </xf>
    <xf numFmtId="1" fontId="0" fillId="4" borderId="25" xfId="0" applyNumberFormat="1" applyFill="1" applyBorder="1" applyAlignment="1">
      <alignment horizontal="center"/>
    </xf>
    <xf numFmtId="1" fontId="0" fillId="4" borderId="17" xfId="0" applyNumberFormat="1" applyFill="1" applyBorder="1" applyAlignment="1">
      <alignment horizontal="center"/>
    </xf>
    <xf numFmtId="1" fontId="0" fillId="4" borderId="26" xfId="0" applyNumberFormat="1" applyFill="1" applyBorder="1" applyAlignment="1">
      <alignment horizontal="center"/>
    </xf>
    <xf numFmtId="1" fontId="0" fillId="4" borderId="27" xfId="0" applyNumberFormat="1" applyFill="1" applyBorder="1" applyAlignment="1">
      <alignment horizontal="center"/>
    </xf>
    <xf numFmtId="1" fontId="0" fillId="22" borderId="28" xfId="0" applyNumberFormat="1" applyFill="1" applyBorder="1" applyAlignment="1">
      <alignment horizontal="center"/>
    </xf>
    <xf numFmtId="1" fontId="0" fillId="22" borderId="17" xfId="0" applyNumberFormat="1" applyFill="1" applyBorder="1" applyAlignment="1">
      <alignment horizontal="center"/>
    </xf>
    <xf numFmtId="1" fontId="0" fillId="22" borderId="26" xfId="0" applyNumberFormat="1" applyFill="1" applyBorder="1" applyAlignment="1">
      <alignment horizontal="center"/>
    </xf>
    <xf numFmtId="1" fontId="0" fillId="10" borderId="26" xfId="0" applyNumberFormat="1" applyFill="1" applyBorder="1" applyAlignment="1">
      <alignment horizontal="center"/>
    </xf>
    <xf numFmtId="1" fontId="0" fillId="6" borderId="25" xfId="0" applyNumberFormat="1" applyFill="1" applyBorder="1" applyAlignment="1">
      <alignment horizontal="center"/>
    </xf>
    <xf numFmtId="1" fontId="0" fillId="6" borderId="17" xfId="0" applyNumberFormat="1" applyFill="1" applyBorder="1" applyAlignment="1">
      <alignment horizontal="center"/>
    </xf>
    <xf numFmtId="1" fontId="0" fillId="6" borderId="26" xfId="0" applyNumberFormat="1" applyFill="1" applyBorder="1" applyAlignment="1">
      <alignment horizontal="center"/>
    </xf>
    <xf numFmtId="1" fontId="0" fillId="6" borderId="27" xfId="0" applyNumberFormat="1" applyFill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6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6" borderId="31" xfId="0" applyFill="1" applyBorder="1" applyAlignment="1">
      <alignment/>
    </xf>
    <xf numFmtId="0" fontId="0" fillId="22" borderId="30" xfId="0" applyFill="1" applyBorder="1" applyAlignment="1">
      <alignment/>
    </xf>
    <xf numFmtId="1" fontId="0" fillId="4" borderId="32" xfId="0" applyNumberFormat="1" applyFill="1" applyBorder="1" applyAlignment="1">
      <alignment horizontal="center"/>
    </xf>
    <xf numFmtId="1" fontId="0" fillId="4" borderId="33" xfId="0" applyNumberFormat="1" applyFill="1" applyBorder="1" applyAlignment="1">
      <alignment horizontal="center"/>
    </xf>
    <xf numFmtId="1" fontId="0" fillId="4" borderId="34" xfId="0" applyNumberFormat="1" applyFill="1" applyBorder="1" applyAlignment="1">
      <alignment horizontal="center"/>
    </xf>
    <xf numFmtId="1" fontId="0" fillId="4" borderId="35" xfId="0" applyNumberFormat="1" applyFill="1" applyBorder="1" applyAlignment="1">
      <alignment horizontal="center"/>
    </xf>
    <xf numFmtId="1" fontId="0" fillId="22" borderId="36" xfId="0" applyNumberFormat="1" applyFill="1" applyBorder="1" applyAlignment="1">
      <alignment horizontal="center"/>
    </xf>
    <xf numFmtId="1" fontId="0" fillId="22" borderId="33" xfId="0" applyNumberFormat="1" applyFill="1" applyBorder="1" applyAlignment="1">
      <alignment horizontal="center"/>
    </xf>
    <xf numFmtId="1" fontId="0" fillId="22" borderId="34" xfId="0" applyNumberFormat="1" applyFill="1" applyBorder="1" applyAlignment="1">
      <alignment horizontal="center"/>
    </xf>
    <xf numFmtId="1" fontId="0" fillId="10" borderId="34" xfId="0" applyNumberFormat="1" applyFill="1" applyBorder="1" applyAlignment="1">
      <alignment horizontal="center"/>
    </xf>
    <xf numFmtId="1" fontId="0" fillId="6" borderId="32" xfId="0" applyNumberFormat="1" applyFill="1" applyBorder="1" applyAlignment="1">
      <alignment horizontal="center"/>
    </xf>
    <xf numFmtId="1" fontId="0" fillId="6" borderId="33" xfId="0" applyNumberFormat="1" applyFill="1" applyBorder="1" applyAlignment="1">
      <alignment horizontal="center"/>
    </xf>
    <xf numFmtId="1" fontId="0" fillId="6" borderId="34" xfId="0" applyNumberFormat="1" applyFill="1" applyBorder="1" applyAlignment="1">
      <alignment horizontal="center"/>
    </xf>
    <xf numFmtId="1" fontId="0" fillId="6" borderId="35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18" fillId="0" borderId="37" xfId="0" applyFont="1" applyBorder="1" applyAlignment="1">
      <alignment vertical="top" wrapText="1"/>
    </xf>
    <xf numFmtId="0" fontId="18" fillId="0" borderId="37" xfId="0" applyFont="1" applyBorder="1" applyAlignment="1">
      <alignment horizontal="center" vertical="top" wrapText="1"/>
    </xf>
    <xf numFmtId="0" fontId="18" fillId="7" borderId="38" xfId="0" applyFont="1" applyFill="1" applyBorder="1" applyAlignment="1">
      <alignment horizontal="center" vertical="top" wrapText="1"/>
    </xf>
    <xf numFmtId="0" fontId="18" fillId="7" borderId="39" xfId="0" applyFont="1" applyFill="1" applyBorder="1" applyAlignment="1">
      <alignment horizontal="center" vertical="top" wrapText="1"/>
    </xf>
    <xf numFmtId="0" fontId="18" fillId="7" borderId="37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1" fillId="0" borderId="16" xfId="0" applyFont="1" applyFill="1" applyBorder="1" applyAlignment="1">
      <alignment/>
    </xf>
    <xf numFmtId="0" fontId="20" fillId="6" borderId="16" xfId="0" applyFont="1" applyFill="1" applyBorder="1" applyAlignment="1">
      <alignment/>
    </xf>
    <xf numFmtId="0" fontId="0" fillId="7" borderId="22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16" xfId="0" applyFill="1" applyBorder="1" applyAlignment="1">
      <alignment/>
    </xf>
    <xf numFmtId="0" fontId="22" fillId="0" borderId="0" xfId="0" applyFont="1" applyAlignment="1">
      <alignment/>
    </xf>
    <xf numFmtId="0" fontId="21" fillId="0" borderId="24" xfId="0" applyFont="1" applyFill="1" applyBorder="1" applyAlignment="1">
      <alignment/>
    </xf>
    <xf numFmtId="0" fontId="21" fillId="6" borderId="24" xfId="0" applyFont="1" applyFill="1" applyBorder="1" applyAlignment="1">
      <alignment/>
    </xf>
    <xf numFmtId="0" fontId="0" fillId="7" borderId="28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24" xfId="0" applyFill="1" applyBorder="1" applyAlignment="1">
      <alignment/>
    </xf>
    <xf numFmtId="0" fontId="18" fillId="0" borderId="24" xfId="0" applyFont="1" applyBorder="1" applyAlignment="1">
      <alignment vertical="top" wrapText="1"/>
    </xf>
    <xf numFmtId="0" fontId="21" fillId="0" borderId="37" xfId="0" applyFont="1" applyFill="1" applyBorder="1" applyAlignment="1">
      <alignment/>
    </xf>
    <xf numFmtId="0" fontId="18" fillId="0" borderId="24" xfId="0" applyFont="1" applyBorder="1" applyAlignment="1">
      <alignment horizontal="center" vertical="top" wrapText="1"/>
    </xf>
    <xf numFmtId="0" fontId="21" fillId="6" borderId="37" xfId="0" applyFont="1" applyFill="1" applyBorder="1" applyAlignment="1">
      <alignment/>
    </xf>
    <xf numFmtId="0" fontId="18" fillId="7" borderId="28" xfId="0" applyFont="1" applyFill="1" applyBorder="1" applyAlignment="1">
      <alignment horizontal="center" vertical="top" wrapText="1"/>
    </xf>
    <xf numFmtId="0" fontId="0" fillId="7" borderId="38" xfId="0" applyFill="1" applyBorder="1" applyAlignment="1">
      <alignment/>
    </xf>
    <xf numFmtId="0" fontId="18" fillId="7" borderId="17" xfId="0" applyFont="1" applyFill="1" applyBorder="1" applyAlignment="1">
      <alignment horizontal="center" vertical="top" wrapText="1"/>
    </xf>
    <xf numFmtId="0" fontId="0" fillId="7" borderId="39" xfId="0" applyFill="1" applyBorder="1" applyAlignment="1">
      <alignment/>
    </xf>
    <xf numFmtId="0" fontId="18" fillId="7" borderId="24" xfId="0" applyFont="1" applyFill="1" applyBorder="1" applyAlignment="1">
      <alignment horizontal="center" vertical="top" wrapText="1"/>
    </xf>
    <xf numFmtId="0" fontId="0" fillId="7" borderId="37" xfId="0" applyFill="1" applyBorder="1" applyAlignment="1">
      <alignment/>
    </xf>
    <xf numFmtId="0" fontId="18" fillId="0" borderId="29" xfId="0" applyFont="1" applyBorder="1" applyAlignment="1">
      <alignment horizontal="center" vertical="top" wrapText="1"/>
    </xf>
    <xf numFmtId="2" fontId="0" fillId="0" borderId="40" xfId="0" applyNumberFormat="1" applyBorder="1" applyAlignment="1">
      <alignment horizontal="center"/>
    </xf>
    <xf numFmtId="0" fontId="19" fillId="0" borderId="24" xfId="0" applyFont="1" applyBorder="1" applyAlignment="1">
      <alignment horizontal="center" vertical="top" wrapText="1"/>
    </xf>
    <xf numFmtId="2" fontId="0" fillId="0" borderId="41" xfId="0" applyNumberFormat="1" applyBorder="1" applyAlignment="1">
      <alignment horizontal="center"/>
    </xf>
    <xf numFmtId="0" fontId="18" fillId="0" borderId="42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2" fontId="0" fillId="0" borderId="43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0" fillId="0" borderId="46" xfId="0" applyBorder="1" applyAlignment="1">
      <alignment/>
    </xf>
    <xf numFmtId="0" fontId="0" fillId="0" borderId="46" xfId="0" applyFill="1" applyBorder="1" applyAlignment="1">
      <alignment/>
    </xf>
    <xf numFmtId="0" fontId="23" fillId="0" borderId="4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4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2"/>
  <sheetViews>
    <sheetView zoomScale="75" zoomScaleNormal="75" workbookViewId="0" topLeftCell="G2">
      <selection activeCell="Z35" sqref="Z35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26.421875" style="0" customWidth="1"/>
    <col min="4" max="4" width="10.421875" style="0" customWidth="1"/>
    <col min="5" max="5" width="11.7109375" style="0" customWidth="1"/>
    <col min="7" max="7" width="7.28125" style="0" customWidth="1"/>
    <col min="8" max="8" width="10.00390625" style="0" customWidth="1"/>
    <col min="9" max="9" width="11.00390625" style="0" customWidth="1"/>
    <col min="10" max="10" width="10.57421875" style="0" customWidth="1"/>
    <col min="11" max="11" width="8.28125" style="0" customWidth="1"/>
    <col min="12" max="16" width="12.7109375" style="0" customWidth="1"/>
    <col min="17" max="17" width="11.421875" style="0" customWidth="1"/>
    <col min="19" max="19" width="8.140625" style="0" customWidth="1"/>
    <col min="20" max="20" width="14.28125" style="0" customWidth="1"/>
    <col min="21" max="21" width="13.140625" style="0" customWidth="1"/>
    <col min="22" max="22" width="14.57421875" style="0" customWidth="1"/>
    <col min="23" max="23" width="18.57421875" style="0" customWidth="1"/>
    <col min="24" max="24" width="17.7109375" style="0" customWidth="1"/>
  </cols>
  <sheetData>
    <row r="2" spans="3:16" ht="15.75">
      <c r="C2" s="1"/>
      <c r="D2" s="1"/>
      <c r="M2" s="2"/>
      <c r="N2" s="2"/>
      <c r="O2" s="2"/>
      <c r="P2" s="2"/>
    </row>
    <row r="3" spans="13:16" ht="12.75">
      <c r="M3" s="2"/>
      <c r="N3" s="2"/>
      <c r="O3" s="2"/>
      <c r="P3" s="2"/>
    </row>
    <row r="4" spans="13:16" ht="12.75">
      <c r="M4" s="2"/>
      <c r="N4" s="2"/>
      <c r="O4" s="2"/>
      <c r="P4" s="2"/>
    </row>
    <row r="5" spans="2:20" ht="16.5" thickBot="1">
      <c r="B5" s="3"/>
      <c r="E5" s="114" t="s">
        <v>0</v>
      </c>
      <c r="F5" s="114"/>
      <c r="G5" s="114"/>
      <c r="H5" s="114"/>
      <c r="I5" s="115" t="s">
        <v>1</v>
      </c>
      <c r="J5" s="115"/>
      <c r="K5" s="115"/>
      <c r="L5" s="115"/>
      <c r="M5" s="115"/>
      <c r="N5" s="115"/>
      <c r="O5" s="115"/>
      <c r="P5" s="115"/>
      <c r="Q5" s="114" t="s">
        <v>2</v>
      </c>
      <c r="R5" s="114"/>
      <c r="S5" s="114"/>
      <c r="T5" s="114"/>
    </row>
    <row r="6" spans="2:25" ht="47.25" customHeight="1" thickBot="1">
      <c r="B6" s="4" t="s">
        <v>3</v>
      </c>
      <c r="C6" s="5" t="s">
        <v>4</v>
      </c>
      <c r="D6" s="6" t="s">
        <v>5</v>
      </c>
      <c r="E6" s="7" t="s">
        <v>6</v>
      </c>
      <c r="F6" s="8" t="s">
        <v>7</v>
      </c>
      <c r="G6" s="9" t="s">
        <v>8</v>
      </c>
      <c r="H6" s="10" t="s">
        <v>9</v>
      </c>
      <c r="I6" s="11" t="s">
        <v>6</v>
      </c>
      <c r="J6" s="11" t="s">
        <v>7</v>
      </c>
      <c r="K6" s="12" t="s">
        <v>8</v>
      </c>
      <c r="L6" s="12" t="s">
        <v>9</v>
      </c>
      <c r="M6" s="13" t="s">
        <v>6</v>
      </c>
      <c r="N6" s="13" t="s">
        <v>7</v>
      </c>
      <c r="O6" s="13" t="s">
        <v>8</v>
      </c>
      <c r="P6" s="14" t="s">
        <v>9</v>
      </c>
      <c r="Q6" s="15" t="s">
        <v>6</v>
      </c>
      <c r="R6" s="16" t="s">
        <v>7</v>
      </c>
      <c r="S6" s="17" t="s">
        <v>8</v>
      </c>
      <c r="T6" s="18" t="s">
        <v>10</v>
      </c>
      <c r="U6" s="5" t="s">
        <v>11</v>
      </c>
      <c r="V6" s="19" t="s">
        <v>12</v>
      </c>
      <c r="W6" s="19" t="s">
        <v>13</v>
      </c>
      <c r="X6" s="107" t="s">
        <v>14</v>
      </c>
      <c r="Y6" s="113" t="s">
        <v>30</v>
      </c>
    </row>
    <row r="7" spans="1:25" ht="16.5" thickBot="1">
      <c r="A7" s="20"/>
      <c r="B7" s="21">
        <v>1</v>
      </c>
      <c r="C7" s="22" t="s">
        <v>15</v>
      </c>
      <c r="D7" s="23">
        <v>96</v>
      </c>
      <c r="E7" s="24">
        <v>15</v>
      </c>
      <c r="F7" s="25">
        <v>15</v>
      </c>
      <c r="G7" s="26">
        <v>15</v>
      </c>
      <c r="H7" s="27">
        <v>5</v>
      </c>
      <c r="I7" s="28">
        <v>15</v>
      </c>
      <c r="J7" s="29">
        <v>15</v>
      </c>
      <c r="K7" s="30">
        <v>25</v>
      </c>
      <c r="L7" s="30">
        <v>3</v>
      </c>
      <c r="M7" s="31">
        <v>15</v>
      </c>
      <c r="N7" s="31">
        <v>10</v>
      </c>
      <c r="O7" s="31">
        <v>30</v>
      </c>
      <c r="P7" s="31">
        <v>5</v>
      </c>
      <c r="Q7" s="32">
        <v>15</v>
      </c>
      <c r="R7" s="33">
        <v>15</v>
      </c>
      <c r="S7" s="34">
        <v>30</v>
      </c>
      <c r="T7" s="35">
        <v>5</v>
      </c>
      <c r="U7" s="36">
        <f aca="true" t="shared" si="0" ref="U7:U22">SUM(E7:T7)/4</f>
        <v>58.25</v>
      </c>
      <c r="V7" s="37">
        <f aca="true" t="shared" si="1" ref="V7:V22">U7+D7</f>
        <v>154.25</v>
      </c>
      <c r="W7" s="38">
        <v>569</v>
      </c>
      <c r="X7" s="108">
        <f aca="true" t="shared" si="2" ref="X7:X22">SUM(V7,W7)</f>
        <v>723.25</v>
      </c>
      <c r="Y7" s="113">
        <v>1</v>
      </c>
    </row>
    <row r="8" spans="1:25" ht="16.5" thickBot="1">
      <c r="A8" s="20"/>
      <c r="B8" s="21">
        <v>6</v>
      </c>
      <c r="C8" s="22" t="s">
        <v>20</v>
      </c>
      <c r="D8" s="39">
        <v>97</v>
      </c>
      <c r="E8" s="40">
        <v>32</v>
      </c>
      <c r="F8" s="41">
        <v>10</v>
      </c>
      <c r="G8" s="42">
        <v>42</v>
      </c>
      <c r="H8" s="43">
        <v>8</v>
      </c>
      <c r="I8" s="44">
        <v>30</v>
      </c>
      <c r="J8" s="45">
        <v>20</v>
      </c>
      <c r="K8" s="46">
        <v>25</v>
      </c>
      <c r="L8" s="46">
        <v>5</v>
      </c>
      <c r="M8" s="47">
        <v>32</v>
      </c>
      <c r="N8" s="47">
        <v>22</v>
      </c>
      <c r="O8" s="47">
        <v>42</v>
      </c>
      <c r="P8" s="47">
        <v>8</v>
      </c>
      <c r="Q8" s="48">
        <v>30</v>
      </c>
      <c r="R8" s="49">
        <v>10</v>
      </c>
      <c r="S8" s="50">
        <v>30</v>
      </c>
      <c r="T8" s="51">
        <v>5</v>
      </c>
      <c r="U8" s="54">
        <f t="shared" si="0"/>
        <v>87.75</v>
      </c>
      <c r="V8" s="53">
        <f t="shared" si="1"/>
        <v>184.75</v>
      </c>
      <c r="W8" s="38">
        <v>537</v>
      </c>
      <c r="X8" s="109">
        <f t="shared" si="2"/>
        <v>721.75</v>
      </c>
      <c r="Y8" s="113">
        <v>2</v>
      </c>
    </row>
    <row r="9" spans="1:25" ht="16.5" thickBot="1">
      <c r="A9" s="20"/>
      <c r="B9" s="21">
        <v>3</v>
      </c>
      <c r="C9" s="22" t="s">
        <v>17</v>
      </c>
      <c r="D9" s="39">
        <v>85</v>
      </c>
      <c r="E9" s="40">
        <v>20</v>
      </c>
      <c r="F9" s="41">
        <v>5</v>
      </c>
      <c r="G9" s="42">
        <v>20</v>
      </c>
      <c r="H9" s="43">
        <v>8</v>
      </c>
      <c r="I9" s="44">
        <v>30</v>
      </c>
      <c r="J9" s="45">
        <v>15</v>
      </c>
      <c r="K9" s="46">
        <v>30</v>
      </c>
      <c r="L9" s="46">
        <v>5</v>
      </c>
      <c r="M9" s="47">
        <v>35</v>
      </c>
      <c r="N9" s="47">
        <v>15</v>
      </c>
      <c r="O9" s="47">
        <v>30</v>
      </c>
      <c r="P9" s="47">
        <v>5</v>
      </c>
      <c r="Q9" s="48">
        <v>32</v>
      </c>
      <c r="R9" s="49">
        <v>10</v>
      </c>
      <c r="S9" s="50">
        <v>20</v>
      </c>
      <c r="T9" s="51">
        <v>5</v>
      </c>
      <c r="U9" s="54">
        <f t="shared" si="0"/>
        <v>71.25</v>
      </c>
      <c r="V9" s="53">
        <f t="shared" si="1"/>
        <v>156.25</v>
      </c>
      <c r="W9" s="38">
        <v>556</v>
      </c>
      <c r="X9" s="109">
        <f t="shared" si="2"/>
        <v>712.25</v>
      </c>
      <c r="Y9" s="113">
        <v>3</v>
      </c>
    </row>
    <row r="10" spans="1:25" ht="16.5" thickBot="1">
      <c r="A10" s="20"/>
      <c r="B10" s="21">
        <v>4</v>
      </c>
      <c r="C10" s="22" t="s">
        <v>18</v>
      </c>
      <c r="D10" s="39">
        <v>85</v>
      </c>
      <c r="E10" s="40">
        <v>20</v>
      </c>
      <c r="F10" s="41">
        <v>8</v>
      </c>
      <c r="G10" s="42">
        <v>20</v>
      </c>
      <c r="H10" s="43">
        <v>5</v>
      </c>
      <c r="I10" s="44">
        <v>30</v>
      </c>
      <c r="J10" s="45">
        <v>15</v>
      </c>
      <c r="K10" s="46">
        <v>30</v>
      </c>
      <c r="L10" s="46">
        <v>5</v>
      </c>
      <c r="M10" s="47">
        <v>32</v>
      </c>
      <c r="N10" s="47">
        <v>15</v>
      </c>
      <c r="O10" s="47">
        <v>25</v>
      </c>
      <c r="P10" s="47">
        <v>5</v>
      </c>
      <c r="Q10" s="48">
        <v>32</v>
      </c>
      <c r="R10" s="49">
        <v>8</v>
      </c>
      <c r="S10" s="50">
        <v>20</v>
      </c>
      <c r="T10" s="51">
        <v>5</v>
      </c>
      <c r="U10" s="54">
        <f t="shared" si="0"/>
        <v>68.75</v>
      </c>
      <c r="V10" s="53">
        <f t="shared" si="1"/>
        <v>153.75</v>
      </c>
      <c r="W10" s="38">
        <v>518</v>
      </c>
      <c r="X10" s="109">
        <f t="shared" si="2"/>
        <v>671.75</v>
      </c>
      <c r="Y10" s="113">
        <v>4</v>
      </c>
    </row>
    <row r="11" spans="1:25" ht="16.5" thickBot="1">
      <c r="A11" s="20"/>
      <c r="B11" s="21">
        <v>2</v>
      </c>
      <c r="C11" s="22" t="s">
        <v>16</v>
      </c>
      <c r="D11" s="39">
        <v>94</v>
      </c>
      <c r="E11" s="40">
        <v>32</v>
      </c>
      <c r="F11" s="41">
        <v>10</v>
      </c>
      <c r="G11" s="42">
        <v>30</v>
      </c>
      <c r="H11" s="43">
        <v>8</v>
      </c>
      <c r="I11" s="44">
        <v>20</v>
      </c>
      <c r="J11" s="45">
        <v>8</v>
      </c>
      <c r="K11" s="46">
        <v>20</v>
      </c>
      <c r="L11" s="46">
        <v>3</v>
      </c>
      <c r="M11" s="47">
        <v>25</v>
      </c>
      <c r="N11" s="47">
        <v>15</v>
      </c>
      <c r="O11" s="47">
        <v>40</v>
      </c>
      <c r="P11" s="47">
        <v>8</v>
      </c>
      <c r="Q11" s="48">
        <v>25</v>
      </c>
      <c r="R11" s="49">
        <v>10</v>
      </c>
      <c r="S11" s="50">
        <v>40</v>
      </c>
      <c r="T11" s="51">
        <v>8</v>
      </c>
      <c r="U11" s="52">
        <f t="shared" si="0"/>
        <v>75.5</v>
      </c>
      <c r="V11" s="53">
        <f t="shared" si="1"/>
        <v>169.5</v>
      </c>
      <c r="W11" s="38">
        <v>438</v>
      </c>
      <c r="X11" s="109">
        <f t="shared" si="2"/>
        <v>607.5</v>
      </c>
      <c r="Y11" s="113">
        <v>5</v>
      </c>
    </row>
    <row r="12" spans="1:25" ht="16.5" thickBot="1">
      <c r="A12" s="20"/>
      <c r="B12" s="21">
        <v>10</v>
      </c>
      <c r="C12" s="22" t="s">
        <v>24</v>
      </c>
      <c r="D12" s="39">
        <v>81</v>
      </c>
      <c r="E12" s="40">
        <v>15</v>
      </c>
      <c r="F12" s="41">
        <v>15</v>
      </c>
      <c r="G12" s="42">
        <v>20</v>
      </c>
      <c r="H12" s="43">
        <v>3</v>
      </c>
      <c r="I12" s="44">
        <v>25</v>
      </c>
      <c r="J12" s="45">
        <v>20</v>
      </c>
      <c r="K12" s="46">
        <v>20</v>
      </c>
      <c r="L12" s="46">
        <v>5</v>
      </c>
      <c r="M12" s="47">
        <v>35</v>
      </c>
      <c r="N12" s="47">
        <v>25</v>
      </c>
      <c r="O12" s="47">
        <v>42</v>
      </c>
      <c r="P12" s="47">
        <v>10</v>
      </c>
      <c r="Q12" s="48">
        <v>32</v>
      </c>
      <c r="R12" s="49">
        <v>15</v>
      </c>
      <c r="S12" s="50">
        <v>30</v>
      </c>
      <c r="T12" s="51">
        <v>5</v>
      </c>
      <c r="U12" s="54">
        <f t="shared" si="0"/>
        <v>79.25</v>
      </c>
      <c r="V12" s="53">
        <f t="shared" si="1"/>
        <v>160.25</v>
      </c>
      <c r="W12" s="38">
        <v>444</v>
      </c>
      <c r="X12" s="109">
        <f t="shared" si="2"/>
        <v>604.25</v>
      </c>
      <c r="Y12" s="113">
        <v>6</v>
      </c>
    </row>
    <row r="13" spans="1:25" ht="16.5" thickBot="1">
      <c r="A13" s="20"/>
      <c r="B13" s="21">
        <v>7</v>
      </c>
      <c r="C13" s="22" t="s">
        <v>21</v>
      </c>
      <c r="D13" s="39">
        <v>94</v>
      </c>
      <c r="E13" s="40">
        <v>25</v>
      </c>
      <c r="F13" s="41">
        <v>8</v>
      </c>
      <c r="G13" s="42">
        <v>25</v>
      </c>
      <c r="H13" s="43">
        <v>3</v>
      </c>
      <c r="I13" s="44">
        <v>20</v>
      </c>
      <c r="J13" s="45">
        <v>20</v>
      </c>
      <c r="K13" s="46">
        <v>40</v>
      </c>
      <c r="L13" s="46">
        <v>8</v>
      </c>
      <c r="M13" s="47">
        <v>20</v>
      </c>
      <c r="N13" s="47">
        <v>20</v>
      </c>
      <c r="O13" s="47">
        <v>30</v>
      </c>
      <c r="P13" s="47">
        <v>5</v>
      </c>
      <c r="Q13" s="48">
        <v>15</v>
      </c>
      <c r="R13" s="49">
        <v>8</v>
      </c>
      <c r="S13" s="50">
        <v>40</v>
      </c>
      <c r="T13" s="51">
        <v>5</v>
      </c>
      <c r="U13" s="52">
        <f t="shared" si="0"/>
        <v>73</v>
      </c>
      <c r="V13" s="53">
        <f t="shared" si="1"/>
        <v>167</v>
      </c>
      <c r="W13" s="38">
        <v>431</v>
      </c>
      <c r="X13" s="109">
        <f t="shared" si="2"/>
        <v>598</v>
      </c>
      <c r="Y13" s="113">
        <v>7</v>
      </c>
    </row>
    <row r="14" spans="1:25" ht="16.5" thickBot="1">
      <c r="A14" s="20"/>
      <c r="B14" s="21">
        <v>9</v>
      </c>
      <c r="C14" s="22" t="s">
        <v>23</v>
      </c>
      <c r="D14" s="39">
        <v>85</v>
      </c>
      <c r="E14" s="40">
        <v>32</v>
      </c>
      <c r="F14" s="41">
        <v>20</v>
      </c>
      <c r="G14" s="42">
        <v>30</v>
      </c>
      <c r="H14" s="43">
        <v>5</v>
      </c>
      <c r="I14" s="44">
        <v>35</v>
      </c>
      <c r="J14" s="45">
        <v>22</v>
      </c>
      <c r="K14" s="46">
        <v>30</v>
      </c>
      <c r="L14" s="46">
        <v>8</v>
      </c>
      <c r="M14" s="47">
        <v>40</v>
      </c>
      <c r="N14" s="47">
        <v>20</v>
      </c>
      <c r="O14" s="47">
        <v>30</v>
      </c>
      <c r="P14" s="47">
        <v>8</v>
      </c>
      <c r="Q14" s="48">
        <v>32</v>
      </c>
      <c r="R14" s="49">
        <v>15</v>
      </c>
      <c r="S14" s="50">
        <v>15</v>
      </c>
      <c r="T14" s="51">
        <v>3</v>
      </c>
      <c r="U14" s="52">
        <f t="shared" si="0"/>
        <v>86.25</v>
      </c>
      <c r="V14" s="53">
        <f t="shared" si="1"/>
        <v>171.25</v>
      </c>
      <c r="W14" s="38">
        <v>331</v>
      </c>
      <c r="X14" s="109">
        <f t="shared" si="2"/>
        <v>502.25</v>
      </c>
      <c r="Y14" s="113">
        <v>8</v>
      </c>
    </row>
    <row r="15" spans="1:25" ht="16.5" thickBot="1">
      <c r="A15" s="20"/>
      <c r="B15" s="21">
        <v>5</v>
      </c>
      <c r="C15" s="22" t="s">
        <v>19</v>
      </c>
      <c r="D15" s="39">
        <v>80</v>
      </c>
      <c r="E15" s="40">
        <v>10</v>
      </c>
      <c r="F15" s="41">
        <v>20</v>
      </c>
      <c r="G15" s="42">
        <v>30</v>
      </c>
      <c r="H15" s="43">
        <v>5</v>
      </c>
      <c r="I15" s="44">
        <v>32</v>
      </c>
      <c r="J15" s="45">
        <v>22</v>
      </c>
      <c r="K15" s="46">
        <v>30</v>
      </c>
      <c r="L15" s="46">
        <v>8</v>
      </c>
      <c r="M15" s="47">
        <v>20</v>
      </c>
      <c r="N15" s="47">
        <v>8</v>
      </c>
      <c r="O15" s="47">
        <v>15</v>
      </c>
      <c r="P15" s="47">
        <v>3</v>
      </c>
      <c r="Q15" s="48">
        <v>15</v>
      </c>
      <c r="R15" s="49">
        <v>10</v>
      </c>
      <c r="S15" s="50">
        <v>15</v>
      </c>
      <c r="T15" s="51">
        <v>3</v>
      </c>
      <c r="U15" s="52">
        <f t="shared" si="0"/>
        <v>61.5</v>
      </c>
      <c r="V15" s="53">
        <f t="shared" si="1"/>
        <v>141.5</v>
      </c>
      <c r="W15" s="38">
        <v>305</v>
      </c>
      <c r="X15" s="109">
        <f t="shared" si="2"/>
        <v>446.5</v>
      </c>
      <c r="Y15" s="113">
        <v>9</v>
      </c>
    </row>
    <row r="16" spans="1:25" ht="16.5" thickBot="1">
      <c r="A16" s="20"/>
      <c r="B16" s="21">
        <v>8</v>
      </c>
      <c r="C16" s="22" t="s">
        <v>22</v>
      </c>
      <c r="D16" s="39">
        <v>71</v>
      </c>
      <c r="E16" s="40">
        <v>20</v>
      </c>
      <c r="F16" s="41">
        <v>22</v>
      </c>
      <c r="G16" s="42">
        <v>40</v>
      </c>
      <c r="H16" s="43">
        <v>5</v>
      </c>
      <c r="I16" s="44">
        <v>15</v>
      </c>
      <c r="J16" s="45">
        <v>8</v>
      </c>
      <c r="K16" s="46">
        <v>20</v>
      </c>
      <c r="L16" s="46">
        <v>5</v>
      </c>
      <c r="M16" s="47">
        <v>30</v>
      </c>
      <c r="N16" s="47">
        <v>22</v>
      </c>
      <c r="O16" s="47">
        <v>20</v>
      </c>
      <c r="P16" s="47">
        <v>5</v>
      </c>
      <c r="Q16" s="48">
        <v>15</v>
      </c>
      <c r="R16" s="49">
        <v>8</v>
      </c>
      <c r="S16" s="50">
        <v>15</v>
      </c>
      <c r="T16" s="51">
        <v>3</v>
      </c>
      <c r="U16" s="54">
        <f t="shared" si="0"/>
        <v>63.25</v>
      </c>
      <c r="V16" s="53">
        <f t="shared" si="1"/>
        <v>134.25</v>
      </c>
      <c r="W16" s="38">
        <v>254</v>
      </c>
      <c r="X16" s="109">
        <f t="shared" si="2"/>
        <v>388.25</v>
      </c>
      <c r="Y16" s="113">
        <v>10</v>
      </c>
    </row>
    <row r="17" spans="1:25" ht="15.75" thickBot="1">
      <c r="A17" s="20"/>
      <c r="B17" s="55"/>
      <c r="C17" s="56"/>
      <c r="D17" s="39"/>
      <c r="E17" s="40"/>
      <c r="F17" s="41"/>
      <c r="G17" s="42"/>
      <c r="H17" s="43"/>
      <c r="I17" s="44"/>
      <c r="J17" s="45"/>
      <c r="K17" s="46"/>
      <c r="L17" s="46"/>
      <c r="M17" s="47"/>
      <c r="N17" s="47"/>
      <c r="O17" s="47"/>
      <c r="P17" s="47"/>
      <c r="Q17" s="48"/>
      <c r="R17" s="49"/>
      <c r="S17" s="50"/>
      <c r="T17" s="51"/>
      <c r="U17" s="52">
        <f t="shared" si="0"/>
        <v>0</v>
      </c>
      <c r="V17" s="53">
        <f t="shared" si="1"/>
        <v>0</v>
      </c>
      <c r="W17" s="38"/>
      <c r="X17" s="109">
        <f t="shared" si="2"/>
        <v>0</v>
      </c>
      <c r="Y17" s="111"/>
    </row>
    <row r="18" spans="1:25" ht="15.75" thickBot="1">
      <c r="A18" s="20"/>
      <c r="B18" s="55"/>
      <c r="C18" s="56"/>
      <c r="D18" s="39"/>
      <c r="E18" s="40"/>
      <c r="F18" s="41"/>
      <c r="G18" s="42"/>
      <c r="H18" s="43"/>
      <c r="I18" s="44"/>
      <c r="J18" s="45"/>
      <c r="K18" s="46"/>
      <c r="L18" s="46"/>
      <c r="M18" s="47"/>
      <c r="N18" s="47"/>
      <c r="O18" s="47"/>
      <c r="P18" s="47"/>
      <c r="Q18" s="48"/>
      <c r="R18" s="49"/>
      <c r="S18" s="50"/>
      <c r="T18" s="51"/>
      <c r="U18" s="54">
        <f t="shared" si="0"/>
        <v>0</v>
      </c>
      <c r="V18" s="53">
        <f t="shared" si="1"/>
        <v>0</v>
      </c>
      <c r="W18" s="38"/>
      <c r="X18" s="109">
        <f t="shared" si="2"/>
        <v>0</v>
      </c>
      <c r="Y18" s="111"/>
    </row>
    <row r="19" spans="1:25" s="2" customFormat="1" ht="15.75" thickBot="1">
      <c r="A19" s="20"/>
      <c r="B19" s="55"/>
      <c r="C19" s="57"/>
      <c r="D19" s="39"/>
      <c r="E19" s="40"/>
      <c r="F19" s="41"/>
      <c r="G19" s="42"/>
      <c r="H19" s="43"/>
      <c r="I19" s="44"/>
      <c r="J19" s="45"/>
      <c r="K19" s="46"/>
      <c r="L19" s="46"/>
      <c r="M19" s="47"/>
      <c r="N19" s="47"/>
      <c r="O19" s="47"/>
      <c r="P19" s="47"/>
      <c r="Q19" s="48"/>
      <c r="R19" s="49"/>
      <c r="S19" s="50"/>
      <c r="T19" s="51"/>
      <c r="U19" s="54">
        <f t="shared" si="0"/>
        <v>0</v>
      </c>
      <c r="V19" s="53">
        <f t="shared" si="1"/>
        <v>0</v>
      </c>
      <c r="W19" s="53"/>
      <c r="X19" s="109">
        <f t="shared" si="2"/>
        <v>0</v>
      </c>
      <c r="Y19" s="112"/>
    </row>
    <row r="20" spans="1:25" s="2" customFormat="1" ht="15.75" thickBot="1">
      <c r="A20" s="20"/>
      <c r="B20" s="55"/>
      <c r="C20" s="57"/>
      <c r="D20" s="39"/>
      <c r="E20" s="40"/>
      <c r="F20" s="41"/>
      <c r="G20" s="42"/>
      <c r="H20" s="43"/>
      <c r="I20" s="44"/>
      <c r="J20" s="45"/>
      <c r="K20" s="46"/>
      <c r="L20" s="46"/>
      <c r="M20" s="47"/>
      <c r="N20" s="47"/>
      <c r="O20" s="47"/>
      <c r="P20" s="47"/>
      <c r="Q20" s="48"/>
      <c r="R20" s="49"/>
      <c r="S20" s="50"/>
      <c r="T20" s="51"/>
      <c r="U20" s="54">
        <f t="shared" si="0"/>
        <v>0</v>
      </c>
      <c r="V20" s="53">
        <f t="shared" si="1"/>
        <v>0</v>
      </c>
      <c r="W20" s="53"/>
      <c r="X20" s="109">
        <f t="shared" si="2"/>
        <v>0</v>
      </c>
      <c r="Y20" s="112"/>
    </row>
    <row r="21" spans="1:25" s="2" customFormat="1" ht="15">
      <c r="A21" s="20"/>
      <c r="B21" s="55"/>
      <c r="C21" s="57"/>
      <c r="D21" s="39"/>
      <c r="E21" s="40"/>
      <c r="F21" s="41"/>
      <c r="G21" s="42"/>
      <c r="H21" s="43"/>
      <c r="I21" s="44"/>
      <c r="J21" s="45"/>
      <c r="K21" s="46"/>
      <c r="L21" s="46"/>
      <c r="M21" s="47"/>
      <c r="N21" s="47"/>
      <c r="O21" s="47"/>
      <c r="P21" s="47"/>
      <c r="Q21" s="48"/>
      <c r="R21" s="49"/>
      <c r="S21" s="50"/>
      <c r="T21" s="51"/>
      <c r="U21" s="54">
        <f t="shared" si="0"/>
        <v>0</v>
      </c>
      <c r="V21" s="53">
        <f t="shared" si="1"/>
        <v>0</v>
      </c>
      <c r="W21" s="53"/>
      <c r="X21" s="109">
        <f t="shared" si="2"/>
        <v>0</v>
      </c>
      <c r="Y21" s="112"/>
    </row>
    <row r="22" spans="1:25" ht="15.75" thickBot="1">
      <c r="A22" s="20"/>
      <c r="B22" s="58"/>
      <c r="C22" s="59"/>
      <c r="D22" s="60"/>
      <c r="E22" s="61"/>
      <c r="F22" s="62"/>
      <c r="G22" s="63"/>
      <c r="H22" s="64"/>
      <c r="I22" s="65"/>
      <c r="J22" s="66"/>
      <c r="K22" s="67"/>
      <c r="L22" s="67"/>
      <c r="M22" s="68"/>
      <c r="N22" s="68"/>
      <c r="O22" s="68"/>
      <c r="P22" s="68"/>
      <c r="Q22" s="69"/>
      <c r="R22" s="70"/>
      <c r="S22" s="71"/>
      <c r="T22" s="72"/>
      <c r="U22" s="73">
        <f t="shared" si="0"/>
        <v>0</v>
      </c>
      <c r="V22" s="74">
        <f t="shared" si="1"/>
        <v>0</v>
      </c>
      <c r="W22" s="74"/>
      <c r="X22" s="110">
        <f t="shared" si="2"/>
        <v>0</v>
      </c>
      <c r="Y22" s="111"/>
    </row>
  </sheetData>
  <sheetProtection selectLockedCells="1" selectUnlockedCells="1"/>
  <mergeCells count="3">
    <mergeCell ref="E5:H5"/>
    <mergeCell ref="I5:P5"/>
    <mergeCell ref="Q5:T5"/>
  </mergeCells>
  <printOptions/>
  <pageMargins left="0.75" right="0.75" top="1" bottom="1" header="0.5118055555555555" footer="0.5118055555555555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"/>
  <sheetViews>
    <sheetView tabSelected="1" zoomScale="75" zoomScaleNormal="75" workbookViewId="0" topLeftCell="A1">
      <selection activeCell="G7" sqref="G7"/>
    </sheetView>
  </sheetViews>
  <sheetFormatPr defaultColWidth="9.140625" defaultRowHeight="12.75"/>
  <cols>
    <col min="1" max="1" width="4.00390625" style="0" customWidth="1"/>
    <col min="2" max="2" width="8.00390625" style="0" customWidth="1"/>
    <col min="3" max="3" width="26.421875" style="0" customWidth="1"/>
    <col min="4" max="5" width="12.140625" style="0" customWidth="1"/>
    <col min="6" max="6" width="13.7109375" style="0" customWidth="1"/>
    <col min="7" max="7" width="16.8515625" style="0" customWidth="1"/>
    <col min="8" max="8" width="15.421875" style="0" customWidth="1"/>
    <col min="9" max="9" width="7.57421875" style="0" customWidth="1"/>
  </cols>
  <sheetData>
    <row r="2" spans="3:9" ht="15.75">
      <c r="C2" s="1"/>
      <c r="D2" s="1"/>
      <c r="E2" s="1"/>
      <c r="F2" s="1"/>
      <c r="G2" s="1"/>
      <c r="H2" s="1"/>
      <c r="I2" s="1"/>
    </row>
    <row r="4" ht="13.5" thickBot="1"/>
    <row r="5" spans="2:6" ht="16.5" thickBot="1">
      <c r="B5" s="3"/>
      <c r="D5" s="116" t="s">
        <v>25</v>
      </c>
      <c r="E5" s="116"/>
      <c r="F5" s="116"/>
    </row>
    <row r="6" spans="2:9" ht="47.25" customHeight="1" thickBot="1">
      <c r="B6" s="75" t="s">
        <v>3</v>
      </c>
      <c r="C6" s="76" t="s">
        <v>4</v>
      </c>
      <c r="D6" s="77" t="s">
        <v>26</v>
      </c>
      <c r="E6" s="78" t="s">
        <v>27</v>
      </c>
      <c r="F6" s="79" t="s">
        <v>28</v>
      </c>
      <c r="G6" s="19" t="s">
        <v>11</v>
      </c>
      <c r="H6" s="80" t="s">
        <v>29</v>
      </c>
      <c r="I6" s="117" t="s">
        <v>30</v>
      </c>
    </row>
    <row r="7" spans="2:9" ht="17.25" thickBot="1">
      <c r="B7" s="93">
        <v>3</v>
      </c>
      <c r="C7" s="95" t="s">
        <v>33</v>
      </c>
      <c r="D7" s="97">
        <v>669</v>
      </c>
      <c r="E7" s="99">
        <v>673</v>
      </c>
      <c r="F7" s="101">
        <f>SUM(D7:E7)/2</f>
        <v>671</v>
      </c>
      <c r="G7" s="103">
        <v>75.5</v>
      </c>
      <c r="H7" s="105">
        <f>SUM(F7,G7)</f>
        <v>746.5</v>
      </c>
      <c r="I7" s="118">
        <v>1</v>
      </c>
    </row>
    <row r="8" spans="1:9" s="86" customFormat="1" ht="16.5">
      <c r="A8" s="20"/>
      <c r="B8" s="81">
        <v>1</v>
      </c>
      <c r="C8" s="82" t="s">
        <v>31</v>
      </c>
      <c r="D8" s="83">
        <v>689</v>
      </c>
      <c r="E8" s="84">
        <v>626</v>
      </c>
      <c r="F8" s="85">
        <f>SUM(D8:E8)/2</f>
        <v>657.5</v>
      </c>
      <c r="G8" s="36">
        <v>86.5</v>
      </c>
      <c r="H8" s="53">
        <f>SUM(F8,G8)</f>
        <v>744</v>
      </c>
      <c r="I8" s="119">
        <v>2</v>
      </c>
    </row>
    <row r="9" spans="1:9" ht="16.5">
      <c r="A9" s="20"/>
      <c r="B9" s="87">
        <v>2</v>
      </c>
      <c r="C9" s="88" t="s">
        <v>32</v>
      </c>
      <c r="D9" s="89">
        <v>659</v>
      </c>
      <c r="E9" s="90">
        <v>670</v>
      </c>
      <c r="F9" s="91">
        <f>SUM(D9:E9)/2</f>
        <v>664.5</v>
      </c>
      <c r="G9" s="54">
        <v>60.75</v>
      </c>
      <c r="H9" s="53">
        <f>SUM(F9,G9)</f>
        <v>725.25</v>
      </c>
      <c r="I9" s="120">
        <v>3</v>
      </c>
    </row>
    <row r="10" spans="1:9" ht="15.75">
      <c r="A10" s="20"/>
      <c r="B10" s="92"/>
      <c r="C10" s="94"/>
      <c r="D10" s="96"/>
      <c r="E10" s="98"/>
      <c r="F10" s="100"/>
      <c r="G10" s="102"/>
      <c r="H10" s="104"/>
      <c r="I10" s="106"/>
    </row>
  </sheetData>
  <sheetProtection selectLockedCells="1" selectUnlockedCells="1"/>
  <mergeCells count="1">
    <mergeCell ref="D5:F5"/>
  </mergeCells>
  <printOptions/>
  <pageMargins left="0.75" right="0.75" top="1" bottom="1" header="0.5118055555555555" footer="0.5118055555555555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2013-04-26T13:07:48Z</dcterms:modified>
  <cp:category/>
  <cp:version/>
  <cp:contentType/>
  <cp:contentStatus/>
</cp:coreProperties>
</file>