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классика" sheetId="1" r:id="rId1"/>
    <sheet name="флейринг" sheetId="2" r:id="rId2"/>
  </sheets>
  <definedNames>
    <definedName name="_xlnm.Print_Area" localSheetId="0">'классика'!$B$1:$X$17</definedName>
    <definedName name="_xlnm.Print_Area" localSheetId="1">'флейринг'!$B$1:$AL$10</definedName>
  </definedNames>
  <calcPr fullCalcOnLoad="1"/>
</workbook>
</file>

<file path=xl/sharedStrings.xml><?xml version="1.0" encoding="utf-8"?>
<sst xmlns="http://schemas.openxmlformats.org/spreadsheetml/2006/main" count="85" uniqueCount="48">
  <si>
    <t>№ по жер</t>
  </si>
  <si>
    <t>Ф.И.О.</t>
  </si>
  <si>
    <t>Средняя оценка дегустации</t>
  </si>
  <si>
    <t>ИТОГ</t>
  </si>
  <si>
    <t>Место</t>
  </si>
  <si>
    <t>ОЦЕНКА №1</t>
  </si>
  <si>
    <t>ОЦЕНКА №2</t>
  </si>
  <si>
    <t xml:space="preserve">ОЦЕНКА №3 </t>
  </si>
  <si>
    <t>Оценка техника №1</t>
  </si>
  <si>
    <t>Внешний вид</t>
  </si>
  <si>
    <t>Аромат</t>
  </si>
  <si>
    <t>Вкус</t>
  </si>
  <si>
    <t>Общее впечатление</t>
  </si>
  <si>
    <t>Общее впнечатление</t>
  </si>
  <si>
    <t>Средняя техника</t>
  </si>
  <si>
    <t xml:space="preserve">Оценка техника </t>
  </si>
  <si>
    <t>ИТОГ "номинации"</t>
  </si>
  <si>
    <t>ОБЩИЙ ИТОГ</t>
  </si>
  <si>
    <t>Результат предварительного отбора</t>
  </si>
  <si>
    <t>Техника</t>
  </si>
  <si>
    <t>ОЦЕНКА №4</t>
  </si>
  <si>
    <t>Лопатин Виктор</t>
  </si>
  <si>
    <t>Исхаков Денис</t>
  </si>
  <si>
    <t>Пикулев Иван</t>
  </si>
  <si>
    <t>Лучинкин Никита</t>
  </si>
  <si>
    <t>Гвоздева Александра</t>
  </si>
  <si>
    <t>Костылев Максим</t>
  </si>
  <si>
    <t>Шашин Евгений</t>
  </si>
  <si>
    <t>Башкатов Кирилл</t>
  </si>
  <si>
    <t>Павенко-Крестников Алексей</t>
  </si>
  <si>
    <t>Сорская Екатерина</t>
  </si>
  <si>
    <t>Чуйко Владимир</t>
  </si>
  <si>
    <t>Оценка техника № 2</t>
  </si>
  <si>
    <t>Оценка техника №3</t>
  </si>
  <si>
    <t>Беляков Вячеслав</t>
  </si>
  <si>
    <t>вкус</t>
  </si>
  <si>
    <t>БАЛАНС</t>
  </si>
  <si>
    <t>Оригинальость</t>
  </si>
  <si>
    <t>Ассоциация</t>
  </si>
  <si>
    <t>баланс</t>
  </si>
  <si>
    <t>внешний вид</t>
  </si>
  <si>
    <t>оригинальность</t>
  </si>
  <si>
    <t>ассоциация</t>
  </si>
  <si>
    <t>общее впечатление</t>
  </si>
  <si>
    <t>Гостиловский Александр</t>
  </si>
  <si>
    <t>Газукин Вячеслав</t>
  </si>
  <si>
    <t>Штифанов Александр</t>
  </si>
  <si>
    <t>МЕСТО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</si>
</sst>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"/>
  </numFmts>
  <fonts count="24">
    <font>
      <sz val="10"/>
      <name val="Arial"/>
      <family val="0"/>
    </font>
    <font>
      <sz val="12"/>
      <name val="Times New Roman"/>
      <family val="1"/>
    </font>
    <font>
      <sz val="12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12"/>
      <name val="Times New Roman"/>
      <family val="1"/>
    </font>
    <font>
      <strike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10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49" fontId="1" fillId="0" borderId="0" xfId="0" applyNumberFormat="1" applyFont="1" applyAlignment="1">
      <alignment/>
    </xf>
    <xf numFmtId="1" fontId="0" fillId="4" borderId="10" xfId="0" applyNumberFormat="1" applyFill="1" applyBorder="1" applyAlignment="1">
      <alignment horizontal="center"/>
    </xf>
    <xf numFmtId="1" fontId="0" fillId="4" borderId="11" xfId="0" applyNumberFormat="1" applyFill="1" applyBorder="1" applyAlignment="1">
      <alignment horizontal="center"/>
    </xf>
    <xf numFmtId="1" fontId="0" fillId="4" borderId="12" xfId="0" applyNumberFormat="1" applyFill="1" applyBorder="1" applyAlignment="1">
      <alignment horizontal="center"/>
    </xf>
    <xf numFmtId="1" fontId="0" fillId="4" borderId="13" xfId="0" applyNumberFormat="1" applyFill="1" applyBorder="1" applyAlignment="1">
      <alignment horizontal="center"/>
    </xf>
    <xf numFmtId="1" fontId="0" fillId="24" borderId="10" xfId="0" applyNumberFormat="1" applyFill="1" applyBorder="1" applyAlignment="1">
      <alignment horizontal="center"/>
    </xf>
    <xf numFmtId="1" fontId="0" fillId="24" borderId="11" xfId="0" applyNumberFormat="1" applyFill="1" applyBorder="1" applyAlignment="1">
      <alignment horizontal="center"/>
    </xf>
    <xf numFmtId="1" fontId="0" fillId="24" borderId="12" xfId="0" applyNumberFormat="1" applyFill="1" applyBorder="1" applyAlignment="1">
      <alignment horizontal="center"/>
    </xf>
    <xf numFmtId="1" fontId="0" fillId="24" borderId="13" xfId="0" applyNumberFormat="1" applyFill="1" applyBorder="1" applyAlignment="1">
      <alignment horizontal="center"/>
    </xf>
    <xf numFmtId="1" fontId="0" fillId="22" borderId="10" xfId="0" applyNumberFormat="1" applyFill="1" applyBorder="1" applyAlignment="1">
      <alignment horizontal="center"/>
    </xf>
    <xf numFmtId="1" fontId="0" fillId="22" borderId="13" xfId="0" applyNumberFormat="1" applyFill="1" applyBorder="1" applyAlignment="1">
      <alignment horizontal="center"/>
    </xf>
    <xf numFmtId="1" fontId="0" fillId="22" borderId="14" xfId="0" applyNumberFormat="1" applyFill="1" applyBorder="1" applyAlignment="1">
      <alignment horizontal="center"/>
    </xf>
    <xf numFmtId="1" fontId="0" fillId="22" borderId="15" xfId="0" applyNumberFormat="1" applyFill="1" applyBorder="1" applyAlignment="1">
      <alignment horizontal="center"/>
    </xf>
    <xf numFmtId="0" fontId="1" fillId="4" borderId="16" xfId="0" applyFont="1" applyFill="1" applyBorder="1" applyAlignment="1">
      <alignment horizontal="center" vertical="top" wrapText="1"/>
    </xf>
    <xf numFmtId="0" fontId="1" fillId="4" borderId="17" xfId="0" applyFont="1" applyFill="1" applyBorder="1" applyAlignment="1">
      <alignment horizontal="center" vertical="top" wrapText="1"/>
    </xf>
    <xf numFmtId="0" fontId="1" fillId="22" borderId="17" xfId="0" applyFont="1" applyFill="1" applyBorder="1" applyAlignment="1">
      <alignment horizontal="center" vertical="top" wrapText="1"/>
    </xf>
    <xf numFmtId="0" fontId="1" fillId="24" borderId="16" xfId="0" applyFont="1" applyFill="1" applyBorder="1" applyAlignment="1">
      <alignment horizontal="center" vertical="top" wrapText="1"/>
    </xf>
    <xf numFmtId="0" fontId="1" fillId="24" borderId="17" xfId="0" applyFont="1" applyFill="1" applyBorder="1" applyAlignment="1">
      <alignment horizontal="center" vertical="top" wrapText="1"/>
    </xf>
    <xf numFmtId="0" fontId="2" fillId="0" borderId="0" xfId="0" applyFont="1" applyAlignment="1">
      <alignment/>
    </xf>
    <xf numFmtId="0" fontId="1" fillId="22" borderId="18" xfId="0" applyFont="1" applyFill="1" applyBorder="1" applyAlignment="1">
      <alignment horizontal="center" vertical="top" wrapText="1"/>
    </xf>
    <xf numFmtId="0" fontId="1" fillId="22" borderId="19" xfId="0" applyFont="1" applyFill="1" applyBorder="1" applyAlignment="1">
      <alignment horizontal="center" vertical="top" wrapText="1"/>
    </xf>
    <xf numFmtId="1" fontId="0" fillId="4" borderId="15" xfId="0" applyNumberFormat="1" applyFill="1" applyBorder="1" applyAlignment="1">
      <alignment horizontal="center"/>
    </xf>
    <xf numFmtId="1" fontId="0" fillId="24" borderId="15" xfId="0" applyNumberFormat="1" applyFill="1" applyBorder="1" applyAlignment="1">
      <alignment horizontal="center"/>
    </xf>
    <xf numFmtId="0" fontId="1" fillId="4" borderId="18" xfId="0" applyFont="1" applyFill="1" applyBorder="1" applyAlignment="1">
      <alignment horizontal="center" vertical="top" wrapText="1"/>
    </xf>
    <xf numFmtId="0" fontId="1" fillId="4" borderId="19" xfId="0" applyFont="1" applyFill="1" applyBorder="1" applyAlignment="1">
      <alignment horizontal="center" vertical="top" wrapText="1"/>
    </xf>
    <xf numFmtId="0" fontId="1" fillId="24" borderId="18" xfId="0" applyFont="1" applyFill="1" applyBorder="1" applyAlignment="1">
      <alignment horizontal="center" vertical="top" wrapText="1"/>
    </xf>
    <xf numFmtId="0" fontId="1" fillId="24" borderId="19" xfId="0" applyFont="1" applyFill="1" applyBorder="1" applyAlignment="1">
      <alignment horizontal="center" vertical="top" wrapText="1"/>
    </xf>
    <xf numFmtId="0" fontId="1" fillId="7" borderId="20" xfId="0" applyFont="1" applyFill="1" applyBorder="1" applyAlignment="1">
      <alignment horizontal="center" vertical="top" wrapText="1"/>
    </xf>
    <xf numFmtId="0" fontId="0" fillId="7" borderId="10" xfId="0" applyFill="1" applyBorder="1" applyAlignment="1">
      <alignment/>
    </xf>
    <xf numFmtId="0" fontId="1" fillId="0" borderId="21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top" wrapText="1"/>
    </xf>
    <xf numFmtId="2" fontId="0" fillId="0" borderId="23" xfId="0" applyNumberFormat="1" applyBorder="1" applyAlignment="1">
      <alignment horizontal="center"/>
    </xf>
    <xf numFmtId="1" fontId="0" fillId="4" borderId="24" xfId="0" applyNumberFormat="1" applyFill="1" applyBorder="1" applyAlignment="1">
      <alignment horizontal="center"/>
    </xf>
    <xf numFmtId="1" fontId="0" fillId="4" borderId="25" xfId="0" applyNumberFormat="1" applyFill="1" applyBorder="1" applyAlignment="1">
      <alignment horizontal="center"/>
    </xf>
    <xf numFmtId="1" fontId="0" fillId="4" borderId="26" xfId="0" applyNumberFormat="1" applyFill="1" applyBorder="1" applyAlignment="1">
      <alignment horizontal="center"/>
    </xf>
    <xf numFmtId="1" fontId="0" fillId="4" borderId="27" xfId="0" applyNumberFormat="1" applyFill="1" applyBorder="1" applyAlignment="1">
      <alignment horizontal="center"/>
    </xf>
    <xf numFmtId="1" fontId="0" fillId="22" borderId="28" xfId="0" applyNumberFormat="1" applyFill="1" applyBorder="1" applyAlignment="1">
      <alignment horizontal="center"/>
    </xf>
    <xf numFmtId="1" fontId="0" fillId="22" borderId="25" xfId="0" applyNumberFormat="1" applyFill="1" applyBorder="1" applyAlignment="1">
      <alignment horizontal="center"/>
    </xf>
    <xf numFmtId="1" fontId="0" fillId="22" borderId="26" xfId="0" applyNumberFormat="1" applyFill="1" applyBorder="1" applyAlignment="1">
      <alignment horizontal="center"/>
    </xf>
    <xf numFmtId="1" fontId="0" fillId="24" borderId="24" xfId="0" applyNumberFormat="1" applyFill="1" applyBorder="1" applyAlignment="1">
      <alignment horizontal="center"/>
    </xf>
    <xf numFmtId="1" fontId="0" fillId="24" borderId="25" xfId="0" applyNumberFormat="1" applyFill="1" applyBorder="1" applyAlignment="1">
      <alignment horizontal="center"/>
    </xf>
    <xf numFmtId="1" fontId="0" fillId="24" borderId="26" xfId="0" applyNumberFormat="1" applyFill="1" applyBorder="1" applyAlignment="1">
      <alignment horizontal="center"/>
    </xf>
    <xf numFmtId="1" fontId="0" fillId="24" borderId="27" xfId="0" applyNumberFormat="1" applyFill="1" applyBorder="1" applyAlignment="1">
      <alignment horizontal="center"/>
    </xf>
    <xf numFmtId="2" fontId="0" fillId="0" borderId="29" xfId="0" applyNumberFormat="1" applyBorder="1" applyAlignment="1">
      <alignment horizontal="center"/>
    </xf>
    <xf numFmtId="0" fontId="1" fillId="0" borderId="22" xfId="0" applyFont="1" applyBorder="1" applyAlignment="1">
      <alignment vertical="top" wrapText="1"/>
    </xf>
    <xf numFmtId="0" fontId="0" fillId="0" borderId="29" xfId="0" applyFill="1" applyBorder="1" applyAlignment="1">
      <alignment/>
    </xf>
    <xf numFmtId="0" fontId="1" fillId="22" borderId="22" xfId="0" applyFont="1" applyFill="1" applyBorder="1" applyAlignment="1">
      <alignment horizontal="center" vertical="top" wrapText="1"/>
    </xf>
    <xf numFmtId="0" fontId="0" fillId="22" borderId="29" xfId="0" applyFill="1" applyBorder="1" applyAlignment="1">
      <alignment/>
    </xf>
    <xf numFmtId="0" fontId="0" fillId="22" borderId="23" xfId="0" applyFill="1" applyBorder="1" applyAlignment="1">
      <alignment/>
    </xf>
    <xf numFmtId="0" fontId="1" fillId="7" borderId="30" xfId="0" applyFont="1" applyFill="1" applyBorder="1" applyAlignment="1">
      <alignment horizontal="center" vertical="top" wrapText="1"/>
    </xf>
    <xf numFmtId="0" fontId="1" fillId="4" borderId="31" xfId="0" applyFont="1" applyFill="1" applyBorder="1" applyAlignment="1">
      <alignment horizontal="center" vertical="top" wrapText="1"/>
    </xf>
    <xf numFmtId="0" fontId="1" fillId="4" borderId="20" xfId="0" applyFont="1" applyFill="1" applyBorder="1" applyAlignment="1">
      <alignment horizontal="center" vertical="top" wrapText="1"/>
    </xf>
    <xf numFmtId="0" fontId="1" fillId="4" borderId="30" xfId="0" applyFont="1" applyFill="1" applyBorder="1" applyAlignment="1">
      <alignment horizontal="center" vertical="top" wrapText="1"/>
    </xf>
    <xf numFmtId="0" fontId="1" fillId="22" borderId="20" xfId="0" applyFont="1" applyFill="1" applyBorder="1" applyAlignment="1">
      <alignment horizontal="center" vertical="top" wrapText="1"/>
    </xf>
    <xf numFmtId="0" fontId="1" fillId="22" borderId="30" xfId="0" applyFont="1" applyFill="1" applyBorder="1" applyAlignment="1">
      <alignment horizontal="center" vertical="top" wrapText="1"/>
    </xf>
    <xf numFmtId="0" fontId="0" fillId="7" borderId="25" xfId="0" applyFill="1" applyBorder="1" applyAlignment="1">
      <alignment/>
    </xf>
    <xf numFmtId="0" fontId="0" fillId="7" borderId="13" xfId="0" applyFill="1" applyBorder="1" applyAlignment="1">
      <alignment/>
    </xf>
    <xf numFmtId="0" fontId="1" fillId="0" borderId="32" xfId="0" applyFont="1" applyBorder="1" applyAlignment="1">
      <alignment vertical="top" wrapText="1"/>
    </xf>
    <xf numFmtId="0" fontId="1" fillId="0" borderId="32" xfId="0" applyFont="1" applyBorder="1" applyAlignment="1">
      <alignment horizontal="center" vertical="top" wrapText="1"/>
    </xf>
    <xf numFmtId="0" fontId="1" fillId="7" borderId="32" xfId="0" applyFont="1" applyFill="1" applyBorder="1" applyAlignment="1">
      <alignment horizontal="center" vertical="top" wrapText="1"/>
    </xf>
    <xf numFmtId="2" fontId="0" fillId="0" borderId="33" xfId="0" applyNumberFormat="1" applyFill="1" applyBorder="1" applyAlignment="1">
      <alignment horizontal="center"/>
    </xf>
    <xf numFmtId="0" fontId="0" fillId="25" borderId="10" xfId="0" applyFill="1" applyBorder="1" applyAlignment="1">
      <alignment/>
    </xf>
    <xf numFmtId="0" fontId="1" fillId="24" borderId="34" xfId="0" applyFont="1" applyFill="1" applyBorder="1" applyAlignment="1">
      <alignment horizontal="center" vertical="top" wrapText="1"/>
    </xf>
    <xf numFmtId="1" fontId="0" fillId="3" borderId="25" xfId="0" applyNumberFormat="1" applyFill="1" applyBorder="1" applyAlignment="1">
      <alignment horizontal="center"/>
    </xf>
    <xf numFmtId="1" fontId="0" fillId="3" borderId="10" xfId="0" applyNumberFormat="1" applyFill="1" applyBorder="1" applyAlignment="1">
      <alignment horizontal="center"/>
    </xf>
    <xf numFmtId="1" fontId="0" fillId="3" borderId="13" xfId="0" applyNumberFormat="1" applyFill="1" applyBorder="1" applyAlignment="1">
      <alignment horizontal="center"/>
    </xf>
    <xf numFmtId="0" fontId="1" fillId="4" borderId="35" xfId="0" applyFont="1" applyFill="1" applyBorder="1" applyAlignment="1">
      <alignment horizontal="center" vertical="top" wrapText="1"/>
    </xf>
    <xf numFmtId="0" fontId="0" fillId="0" borderId="36" xfId="0" applyBorder="1" applyAlignment="1">
      <alignment horizontal="center"/>
    </xf>
    <xf numFmtId="0" fontId="1" fillId="22" borderId="35" xfId="0" applyFont="1" applyFill="1" applyBorder="1" applyAlignment="1">
      <alignment horizontal="center" vertical="top" wrapText="1"/>
    </xf>
    <xf numFmtId="0" fontId="0" fillId="0" borderId="10" xfId="0" applyBorder="1" applyAlignment="1">
      <alignment/>
    </xf>
    <xf numFmtId="0" fontId="1" fillId="3" borderId="20" xfId="0" applyFont="1" applyFill="1" applyBorder="1" applyAlignment="1">
      <alignment horizontal="center" vertical="top" wrapText="1"/>
    </xf>
    <xf numFmtId="0" fontId="1" fillId="3" borderId="30" xfId="0" applyFont="1" applyFill="1" applyBorder="1" applyAlignment="1">
      <alignment horizontal="center" vertical="top" wrapText="1"/>
    </xf>
    <xf numFmtId="0" fontId="1" fillId="3" borderId="35" xfId="0" applyFont="1" applyFill="1" applyBorder="1" applyAlignment="1">
      <alignment horizontal="center" vertical="top" wrapText="1"/>
    </xf>
    <xf numFmtId="0" fontId="1" fillId="26" borderId="20" xfId="0" applyFont="1" applyFill="1" applyBorder="1" applyAlignment="1">
      <alignment horizontal="center" vertical="top" wrapText="1"/>
    </xf>
    <xf numFmtId="0" fontId="1" fillId="26" borderId="30" xfId="0" applyFont="1" applyFill="1" applyBorder="1" applyAlignment="1">
      <alignment horizontal="center" vertical="top" wrapText="1"/>
    </xf>
    <xf numFmtId="0" fontId="1" fillId="26" borderId="35" xfId="0" applyFont="1" applyFill="1" applyBorder="1" applyAlignment="1">
      <alignment horizontal="center" vertical="top" wrapText="1"/>
    </xf>
    <xf numFmtId="0" fontId="1" fillId="26" borderId="37" xfId="0" applyFont="1" applyFill="1" applyBorder="1" applyAlignment="1">
      <alignment horizontal="center" vertical="top" wrapText="1"/>
    </xf>
    <xf numFmtId="2" fontId="0" fillId="4" borderId="10" xfId="0" applyNumberForma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39" xfId="0" applyBorder="1" applyAlignment="1">
      <alignment horizontal="center"/>
    </xf>
    <xf numFmtId="0" fontId="5" fillId="0" borderId="21" xfId="0" applyFont="1" applyBorder="1" applyAlignment="1">
      <alignment horizontal="center" vertical="top" wrapText="1"/>
    </xf>
    <xf numFmtId="2" fontId="0" fillId="0" borderId="40" xfId="0" applyNumberFormat="1" applyBorder="1" applyAlignment="1">
      <alignment horizontal="center"/>
    </xf>
    <xf numFmtId="2" fontId="0" fillId="0" borderId="41" xfId="0" applyNumberFormat="1" applyBorder="1" applyAlignment="1">
      <alignment horizontal="center"/>
    </xf>
    <xf numFmtId="0" fontId="5" fillId="0" borderId="10" xfId="0" applyFont="1" applyFill="1" applyBorder="1" applyAlignment="1">
      <alignment horizontal="center" vertical="top" wrapText="1"/>
    </xf>
    <xf numFmtId="0" fontId="1" fillId="4" borderId="37" xfId="0" applyFont="1" applyFill="1" applyBorder="1" applyAlignment="1">
      <alignment horizontal="center" vertical="top" wrapText="1"/>
    </xf>
    <xf numFmtId="0" fontId="1" fillId="22" borderId="37" xfId="0" applyFont="1" applyFill="1" applyBorder="1" applyAlignment="1">
      <alignment horizontal="center" vertical="top" wrapText="1"/>
    </xf>
    <xf numFmtId="0" fontId="1" fillId="3" borderId="37" xfId="0" applyFont="1" applyFill="1" applyBorder="1" applyAlignment="1">
      <alignment horizontal="center" vertical="top" wrapText="1"/>
    </xf>
    <xf numFmtId="0" fontId="5" fillId="0" borderId="32" xfId="0" applyFont="1" applyBorder="1" applyAlignment="1">
      <alignment horizontal="center" vertical="top" wrapText="1"/>
    </xf>
    <xf numFmtId="0" fontId="0" fillId="24" borderId="10" xfId="0" applyFill="1" applyBorder="1" applyAlignment="1">
      <alignment/>
    </xf>
    <xf numFmtId="2" fontId="0" fillId="0" borderId="10" xfId="0" applyNumberFormat="1" applyFill="1" applyBorder="1" applyAlignment="1">
      <alignment horizontal="center"/>
    </xf>
    <xf numFmtId="0" fontId="0" fillId="0" borderId="42" xfId="0" applyBorder="1" applyAlignment="1">
      <alignment/>
    </xf>
    <xf numFmtId="0" fontId="0" fillId="0" borderId="24" xfId="0" applyFill="1" applyBorder="1" applyAlignment="1">
      <alignment/>
    </xf>
    <xf numFmtId="0" fontId="0" fillId="24" borderId="25" xfId="0" applyFill="1" applyBorder="1" applyAlignment="1">
      <alignment/>
    </xf>
    <xf numFmtId="2" fontId="0" fillId="0" borderId="25" xfId="0" applyNumberFormat="1" applyFill="1" applyBorder="1" applyAlignment="1">
      <alignment horizontal="center"/>
    </xf>
    <xf numFmtId="2" fontId="0" fillId="0" borderId="27" xfId="0" applyNumberFormat="1" applyBorder="1" applyAlignment="1">
      <alignment horizontal="center"/>
    </xf>
    <xf numFmtId="0" fontId="0" fillId="0" borderId="11" xfId="0" applyFill="1" applyBorder="1" applyAlignment="1">
      <alignment/>
    </xf>
    <xf numFmtId="2" fontId="0" fillId="0" borderId="12" xfId="0" applyNumberFormat="1" applyBorder="1" applyAlignment="1">
      <alignment horizontal="center"/>
    </xf>
    <xf numFmtId="0" fontId="0" fillId="0" borderId="43" xfId="0" applyFill="1" applyBorder="1" applyAlignment="1">
      <alignment/>
    </xf>
    <xf numFmtId="0" fontId="0" fillId="24" borderId="13" xfId="0" applyFill="1" applyBorder="1" applyAlignment="1">
      <alignment/>
    </xf>
    <xf numFmtId="1" fontId="6" fillId="22" borderId="13" xfId="0" applyNumberFormat="1" applyFont="1" applyFill="1" applyBorder="1" applyAlignment="1">
      <alignment horizontal="center"/>
    </xf>
    <xf numFmtId="2" fontId="0" fillId="0" borderId="13" xfId="0" applyNumberFormat="1" applyFill="1" applyBorder="1" applyAlignment="1">
      <alignment horizontal="center"/>
    </xf>
    <xf numFmtId="2" fontId="0" fillId="0" borderId="44" xfId="0" applyNumberFormat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45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Y17"/>
  <sheetViews>
    <sheetView tabSelected="1" zoomScalePageLayoutView="0" workbookViewId="0" topLeftCell="A1">
      <selection activeCell="Z30" sqref="Z30"/>
    </sheetView>
  </sheetViews>
  <sheetFormatPr defaultColWidth="9.140625" defaultRowHeight="12.75"/>
  <cols>
    <col min="1" max="1" width="5.421875" style="0" customWidth="1"/>
    <col min="2" max="2" width="8.00390625" style="0" customWidth="1"/>
    <col min="3" max="3" width="26.421875" style="0" customWidth="1"/>
    <col min="4" max="4" width="10.421875" style="0" customWidth="1"/>
    <col min="5" max="5" width="11.7109375" style="0" customWidth="1"/>
    <col min="7" max="7" width="7.28125" style="0" customWidth="1"/>
    <col min="8" max="8" width="10.00390625" style="0" customWidth="1"/>
    <col min="9" max="9" width="11.00390625" style="0" customWidth="1"/>
    <col min="10" max="10" width="10.57421875" style="0" customWidth="1"/>
    <col min="11" max="11" width="8.28125" style="0" customWidth="1"/>
    <col min="12" max="12" width="12.7109375" style="0" customWidth="1"/>
    <col min="13" max="13" width="11.421875" style="0" customWidth="1"/>
    <col min="14" max="14" width="9.00390625" style="0" customWidth="1"/>
    <col min="15" max="15" width="8.140625" style="0" customWidth="1"/>
    <col min="16" max="17" width="14.28125" style="0" customWidth="1"/>
    <col min="18" max="18" width="11.421875" style="0" customWidth="1"/>
    <col min="19" max="19" width="13.57421875" style="0" customWidth="1"/>
    <col min="20" max="20" width="14.28125" style="0" customWidth="1"/>
    <col min="21" max="21" width="13.140625" style="0" customWidth="1"/>
    <col min="22" max="22" width="14.57421875" style="0" customWidth="1"/>
    <col min="23" max="23" width="16.8515625" style="0" customWidth="1"/>
    <col min="24" max="24" width="17.7109375" style="0" customWidth="1"/>
  </cols>
  <sheetData>
    <row r="2" spans="3:4" ht="15.75">
      <c r="C2" s="2"/>
      <c r="D2" s="2"/>
    </row>
    <row r="5" spans="2:20" ht="16.5" thickBot="1">
      <c r="B5" s="1"/>
      <c r="E5" s="80" t="s">
        <v>5</v>
      </c>
      <c r="F5" s="80"/>
      <c r="G5" s="80"/>
      <c r="H5" s="80"/>
      <c r="I5" s="80" t="s">
        <v>6</v>
      </c>
      <c r="J5" s="80"/>
      <c r="K5" s="80"/>
      <c r="L5" s="80"/>
      <c r="M5" s="80" t="s">
        <v>7</v>
      </c>
      <c r="N5" s="80"/>
      <c r="O5" s="80"/>
      <c r="P5" s="80"/>
      <c r="Q5" s="80" t="s">
        <v>20</v>
      </c>
      <c r="R5" s="80"/>
      <c r="S5" s="80"/>
      <c r="T5" s="80"/>
    </row>
    <row r="6" spans="2:25" ht="47.25" customHeight="1" thickBot="1">
      <c r="B6" s="46" t="s">
        <v>0</v>
      </c>
      <c r="C6" s="31" t="s">
        <v>1</v>
      </c>
      <c r="D6" s="48" t="s">
        <v>15</v>
      </c>
      <c r="E6" s="15" t="s">
        <v>9</v>
      </c>
      <c r="F6" s="16" t="s">
        <v>10</v>
      </c>
      <c r="G6" s="25" t="s">
        <v>11</v>
      </c>
      <c r="H6" s="26" t="s">
        <v>12</v>
      </c>
      <c r="I6" s="17" t="s">
        <v>9</v>
      </c>
      <c r="J6" s="17" t="s">
        <v>10</v>
      </c>
      <c r="K6" s="21" t="s">
        <v>11</v>
      </c>
      <c r="L6" s="22" t="s">
        <v>12</v>
      </c>
      <c r="M6" s="18" t="s">
        <v>9</v>
      </c>
      <c r="N6" s="19" t="s">
        <v>10</v>
      </c>
      <c r="O6" s="27" t="s">
        <v>11</v>
      </c>
      <c r="P6" s="64" t="s">
        <v>13</v>
      </c>
      <c r="Q6" s="18" t="s">
        <v>9</v>
      </c>
      <c r="R6" s="27" t="s">
        <v>10</v>
      </c>
      <c r="S6" s="27" t="s">
        <v>11</v>
      </c>
      <c r="T6" s="28" t="s">
        <v>12</v>
      </c>
      <c r="U6" s="31" t="s">
        <v>2</v>
      </c>
      <c r="V6" s="32" t="s">
        <v>16</v>
      </c>
      <c r="W6" s="32" t="s">
        <v>18</v>
      </c>
      <c r="X6" s="84" t="s">
        <v>17</v>
      </c>
      <c r="Y6" s="87" t="s">
        <v>47</v>
      </c>
    </row>
    <row r="7" spans="1:25" ht="15.75" customHeight="1" thickBot="1">
      <c r="A7" s="20"/>
      <c r="B7" s="47">
        <v>7</v>
      </c>
      <c r="C7" s="63" t="s">
        <v>27</v>
      </c>
      <c r="D7" s="49">
        <v>101</v>
      </c>
      <c r="E7" s="34">
        <v>30</v>
      </c>
      <c r="F7" s="35">
        <v>20</v>
      </c>
      <c r="G7" s="36">
        <v>40</v>
      </c>
      <c r="H7" s="37">
        <v>8</v>
      </c>
      <c r="I7" s="38">
        <v>35</v>
      </c>
      <c r="J7" s="39">
        <v>30</v>
      </c>
      <c r="K7" s="40">
        <v>50</v>
      </c>
      <c r="L7" s="40">
        <v>10</v>
      </c>
      <c r="M7" s="41">
        <v>32</v>
      </c>
      <c r="N7" s="42">
        <v>22</v>
      </c>
      <c r="O7" s="43">
        <v>42</v>
      </c>
      <c r="P7" s="43">
        <v>10</v>
      </c>
      <c r="Q7" s="41">
        <v>32</v>
      </c>
      <c r="R7" s="42">
        <v>25</v>
      </c>
      <c r="S7" s="42">
        <v>40</v>
      </c>
      <c r="T7" s="44">
        <v>8</v>
      </c>
      <c r="U7" s="62">
        <f aca="true" t="shared" si="0" ref="U7:U17">SUM(E7:T7)/4</f>
        <v>108.5</v>
      </c>
      <c r="V7" s="45">
        <f aca="true" t="shared" si="1" ref="V7:V17">U7+D7</f>
        <v>209.5</v>
      </c>
      <c r="W7" s="79">
        <v>522.25</v>
      </c>
      <c r="X7" s="85">
        <f aca="true" t="shared" si="2" ref="X7:X17">SUM(V7,W7)</f>
        <v>731.75</v>
      </c>
      <c r="Y7" s="71">
        <v>1</v>
      </c>
    </row>
    <row r="8" spans="1:25" ht="15.75" customHeight="1" thickBot="1">
      <c r="A8" s="20"/>
      <c r="B8" s="47">
        <v>2</v>
      </c>
      <c r="C8" s="63" t="s">
        <v>22</v>
      </c>
      <c r="D8" s="50">
        <v>98</v>
      </c>
      <c r="E8" s="4">
        <v>40</v>
      </c>
      <c r="F8" s="3">
        <v>25</v>
      </c>
      <c r="G8" s="23">
        <v>45</v>
      </c>
      <c r="H8" s="5">
        <v>10</v>
      </c>
      <c r="I8" s="13">
        <v>35</v>
      </c>
      <c r="J8" s="11">
        <v>20</v>
      </c>
      <c r="K8" s="14">
        <v>45</v>
      </c>
      <c r="L8" s="14">
        <v>8</v>
      </c>
      <c r="M8" s="8">
        <v>32</v>
      </c>
      <c r="N8" s="7">
        <v>22</v>
      </c>
      <c r="O8" s="24">
        <v>30</v>
      </c>
      <c r="P8" s="24">
        <v>8</v>
      </c>
      <c r="Q8" s="8">
        <v>35</v>
      </c>
      <c r="R8" s="7">
        <v>25</v>
      </c>
      <c r="S8" s="7">
        <v>42</v>
      </c>
      <c r="T8" s="9">
        <v>8</v>
      </c>
      <c r="U8" s="62">
        <f t="shared" si="0"/>
        <v>107.5</v>
      </c>
      <c r="V8" s="33">
        <f t="shared" si="1"/>
        <v>205.5</v>
      </c>
      <c r="W8" s="79">
        <v>497.25</v>
      </c>
      <c r="X8" s="86">
        <f t="shared" si="2"/>
        <v>702.75</v>
      </c>
      <c r="Y8" s="71">
        <v>2</v>
      </c>
    </row>
    <row r="9" spans="1:25" ht="15.75" customHeight="1" thickBot="1">
      <c r="A9" s="20"/>
      <c r="B9" s="47">
        <v>8</v>
      </c>
      <c r="C9" s="63" t="s">
        <v>28</v>
      </c>
      <c r="D9" s="50">
        <v>94</v>
      </c>
      <c r="E9" s="4">
        <v>32</v>
      </c>
      <c r="F9" s="3">
        <v>20</v>
      </c>
      <c r="G9" s="23">
        <v>40</v>
      </c>
      <c r="H9" s="5">
        <v>8</v>
      </c>
      <c r="I9" s="13">
        <v>40</v>
      </c>
      <c r="J9" s="11">
        <v>20</v>
      </c>
      <c r="K9" s="14">
        <v>15</v>
      </c>
      <c r="L9" s="14">
        <v>10</v>
      </c>
      <c r="M9" s="8">
        <v>40</v>
      </c>
      <c r="N9" s="7">
        <v>15</v>
      </c>
      <c r="O9" s="24">
        <v>42</v>
      </c>
      <c r="P9" s="24">
        <v>10</v>
      </c>
      <c r="Q9" s="8">
        <v>20</v>
      </c>
      <c r="R9" s="7">
        <v>22</v>
      </c>
      <c r="S9" s="7">
        <v>20</v>
      </c>
      <c r="T9" s="9">
        <v>5</v>
      </c>
      <c r="U9" s="62">
        <f t="shared" si="0"/>
        <v>89.75</v>
      </c>
      <c r="V9" s="33">
        <f t="shared" si="1"/>
        <v>183.75</v>
      </c>
      <c r="W9" s="79">
        <v>474.5</v>
      </c>
      <c r="X9" s="86">
        <f t="shared" si="2"/>
        <v>658.25</v>
      </c>
      <c r="Y9" s="71">
        <v>3</v>
      </c>
    </row>
    <row r="10" spans="1:25" ht="15.75" customHeight="1" thickBot="1">
      <c r="A10" s="20"/>
      <c r="B10" s="47">
        <v>5</v>
      </c>
      <c r="C10" s="63" t="s">
        <v>25</v>
      </c>
      <c r="D10" s="50">
        <v>96</v>
      </c>
      <c r="E10" s="4">
        <v>32</v>
      </c>
      <c r="F10" s="3">
        <v>25</v>
      </c>
      <c r="G10" s="23">
        <v>40</v>
      </c>
      <c r="H10" s="5">
        <v>8</v>
      </c>
      <c r="I10" s="13">
        <v>35</v>
      </c>
      <c r="J10" s="11">
        <v>22</v>
      </c>
      <c r="K10" s="14">
        <v>40</v>
      </c>
      <c r="L10" s="14">
        <v>8</v>
      </c>
      <c r="M10" s="8">
        <v>32</v>
      </c>
      <c r="N10" s="7">
        <v>22</v>
      </c>
      <c r="O10" s="24">
        <v>25</v>
      </c>
      <c r="P10" s="24">
        <v>8</v>
      </c>
      <c r="Q10" s="8">
        <v>25</v>
      </c>
      <c r="R10" s="7">
        <v>30</v>
      </c>
      <c r="S10" s="7">
        <v>15</v>
      </c>
      <c r="T10" s="9">
        <v>5</v>
      </c>
      <c r="U10" s="62">
        <f t="shared" si="0"/>
        <v>93</v>
      </c>
      <c r="V10" s="33">
        <f t="shared" si="1"/>
        <v>189</v>
      </c>
      <c r="W10" s="79">
        <v>437</v>
      </c>
      <c r="X10" s="86">
        <f t="shared" si="2"/>
        <v>626</v>
      </c>
      <c r="Y10" s="71">
        <v>4</v>
      </c>
    </row>
    <row r="11" spans="1:25" ht="15.75" customHeight="1" thickBot="1">
      <c r="A11" s="20"/>
      <c r="B11" s="47">
        <v>3</v>
      </c>
      <c r="C11" s="63" t="s">
        <v>23</v>
      </c>
      <c r="D11" s="50">
        <v>91</v>
      </c>
      <c r="E11" s="4">
        <v>20</v>
      </c>
      <c r="F11" s="3">
        <v>20</v>
      </c>
      <c r="G11" s="23">
        <v>40</v>
      </c>
      <c r="H11" s="5">
        <v>5</v>
      </c>
      <c r="I11" s="13">
        <v>20</v>
      </c>
      <c r="J11" s="11">
        <v>10</v>
      </c>
      <c r="K11" s="14">
        <v>25</v>
      </c>
      <c r="L11" s="14">
        <v>5</v>
      </c>
      <c r="M11" s="8">
        <v>20</v>
      </c>
      <c r="N11" s="7">
        <v>15</v>
      </c>
      <c r="O11" s="24">
        <v>40</v>
      </c>
      <c r="P11" s="24">
        <v>5</v>
      </c>
      <c r="Q11" s="8">
        <v>20</v>
      </c>
      <c r="R11" s="7">
        <v>15</v>
      </c>
      <c r="S11" s="7">
        <v>30</v>
      </c>
      <c r="T11" s="9">
        <v>5</v>
      </c>
      <c r="U11" s="62">
        <f t="shared" si="0"/>
        <v>73.75</v>
      </c>
      <c r="V11" s="33">
        <f t="shared" si="1"/>
        <v>164.75</v>
      </c>
      <c r="W11" s="79">
        <v>450</v>
      </c>
      <c r="X11" s="86">
        <f t="shared" si="2"/>
        <v>614.75</v>
      </c>
      <c r="Y11" s="71">
        <v>5</v>
      </c>
    </row>
    <row r="12" spans="1:25" ht="15.75" customHeight="1" thickBot="1">
      <c r="A12" s="20"/>
      <c r="B12" s="47">
        <v>11</v>
      </c>
      <c r="C12" s="63" t="s">
        <v>31</v>
      </c>
      <c r="D12" s="50">
        <v>93</v>
      </c>
      <c r="E12" s="4">
        <v>40</v>
      </c>
      <c r="F12" s="3">
        <v>25</v>
      </c>
      <c r="G12" s="23">
        <v>45</v>
      </c>
      <c r="H12" s="5">
        <v>10</v>
      </c>
      <c r="I12" s="13">
        <v>30</v>
      </c>
      <c r="J12" s="11">
        <v>22</v>
      </c>
      <c r="K12" s="14">
        <v>45</v>
      </c>
      <c r="L12" s="14">
        <v>8</v>
      </c>
      <c r="M12" s="8">
        <v>32</v>
      </c>
      <c r="N12" s="7">
        <v>10</v>
      </c>
      <c r="O12" s="24">
        <v>20</v>
      </c>
      <c r="P12" s="24">
        <v>5</v>
      </c>
      <c r="Q12" s="8">
        <v>40</v>
      </c>
      <c r="R12" s="7">
        <v>23</v>
      </c>
      <c r="S12" s="7">
        <v>20</v>
      </c>
      <c r="T12" s="9">
        <v>8</v>
      </c>
      <c r="U12" s="62">
        <f t="shared" si="0"/>
        <v>95.75</v>
      </c>
      <c r="V12" s="33">
        <f t="shared" si="1"/>
        <v>188.75</v>
      </c>
      <c r="W12" s="79">
        <v>421.25</v>
      </c>
      <c r="X12" s="86">
        <f t="shared" si="2"/>
        <v>610</v>
      </c>
      <c r="Y12" s="71">
        <v>6</v>
      </c>
    </row>
    <row r="13" spans="1:25" ht="15.75" customHeight="1" thickBot="1">
      <c r="A13" s="20"/>
      <c r="B13" s="47">
        <v>4</v>
      </c>
      <c r="C13" s="63" t="s">
        <v>24</v>
      </c>
      <c r="D13" s="50">
        <v>94</v>
      </c>
      <c r="E13" s="4">
        <v>35</v>
      </c>
      <c r="F13" s="3">
        <v>20</v>
      </c>
      <c r="G13" s="23">
        <v>50</v>
      </c>
      <c r="H13" s="5">
        <v>8</v>
      </c>
      <c r="I13" s="13">
        <v>32</v>
      </c>
      <c r="J13" s="11">
        <v>22</v>
      </c>
      <c r="K13" s="14">
        <v>30</v>
      </c>
      <c r="L13" s="14">
        <v>8</v>
      </c>
      <c r="M13" s="8">
        <v>20</v>
      </c>
      <c r="N13" s="7">
        <v>20</v>
      </c>
      <c r="O13" s="24">
        <v>30</v>
      </c>
      <c r="P13" s="24">
        <v>5</v>
      </c>
      <c r="Q13" s="8">
        <v>30</v>
      </c>
      <c r="R13" s="7">
        <v>20</v>
      </c>
      <c r="S13" s="7">
        <v>40</v>
      </c>
      <c r="T13" s="9">
        <v>5</v>
      </c>
      <c r="U13" s="62">
        <f t="shared" si="0"/>
        <v>93.75</v>
      </c>
      <c r="V13" s="33">
        <f t="shared" si="1"/>
        <v>187.75</v>
      </c>
      <c r="W13" s="79">
        <v>408.25</v>
      </c>
      <c r="X13" s="86">
        <f t="shared" si="2"/>
        <v>596</v>
      </c>
      <c r="Y13" s="71">
        <v>7</v>
      </c>
    </row>
    <row r="14" spans="1:25" ht="15.75" customHeight="1" thickBot="1">
      <c r="A14" s="20"/>
      <c r="B14" s="47">
        <v>1</v>
      </c>
      <c r="C14" s="63" t="s">
        <v>21</v>
      </c>
      <c r="D14" s="50">
        <v>93</v>
      </c>
      <c r="E14" s="4">
        <v>30</v>
      </c>
      <c r="F14" s="3">
        <v>10</v>
      </c>
      <c r="G14" s="23">
        <v>30</v>
      </c>
      <c r="H14" s="5">
        <v>5</v>
      </c>
      <c r="I14" s="13">
        <v>20</v>
      </c>
      <c r="J14" s="11">
        <v>15</v>
      </c>
      <c r="K14" s="14">
        <v>25</v>
      </c>
      <c r="L14" s="14">
        <v>5</v>
      </c>
      <c r="M14" s="8">
        <v>30</v>
      </c>
      <c r="N14" s="7">
        <v>20</v>
      </c>
      <c r="O14" s="24">
        <v>30</v>
      </c>
      <c r="P14" s="24">
        <v>5</v>
      </c>
      <c r="Q14" s="8">
        <v>15</v>
      </c>
      <c r="R14" s="7">
        <v>8</v>
      </c>
      <c r="S14" s="7">
        <v>15</v>
      </c>
      <c r="T14" s="9">
        <v>3</v>
      </c>
      <c r="U14" s="62">
        <f t="shared" si="0"/>
        <v>66.5</v>
      </c>
      <c r="V14" s="33">
        <f t="shared" si="1"/>
        <v>159.5</v>
      </c>
      <c r="W14" s="79">
        <v>435.75</v>
      </c>
      <c r="X14" s="86">
        <f t="shared" si="2"/>
        <v>595.25</v>
      </c>
      <c r="Y14" s="71">
        <v>8</v>
      </c>
    </row>
    <row r="15" spans="1:25" ht="15.75" customHeight="1" thickBot="1">
      <c r="A15" s="20"/>
      <c r="B15" s="47">
        <v>6</v>
      </c>
      <c r="C15" s="63" t="s">
        <v>26</v>
      </c>
      <c r="D15" s="50">
        <v>94</v>
      </c>
      <c r="E15" s="4">
        <v>30</v>
      </c>
      <c r="F15" s="3">
        <v>15</v>
      </c>
      <c r="G15" s="23">
        <v>25</v>
      </c>
      <c r="H15" s="5">
        <v>5</v>
      </c>
      <c r="I15" s="13">
        <v>40</v>
      </c>
      <c r="J15" s="11">
        <v>15</v>
      </c>
      <c r="K15" s="14">
        <v>42</v>
      </c>
      <c r="L15" s="14">
        <v>10</v>
      </c>
      <c r="M15" s="8">
        <v>35</v>
      </c>
      <c r="N15" s="7">
        <v>22</v>
      </c>
      <c r="O15" s="24">
        <v>42</v>
      </c>
      <c r="P15" s="24">
        <v>8</v>
      </c>
      <c r="Q15" s="8">
        <v>30</v>
      </c>
      <c r="R15" s="7">
        <v>10</v>
      </c>
      <c r="S15" s="7">
        <v>30</v>
      </c>
      <c r="T15" s="9">
        <v>5</v>
      </c>
      <c r="U15" s="62">
        <f t="shared" si="0"/>
        <v>91</v>
      </c>
      <c r="V15" s="33">
        <f t="shared" si="1"/>
        <v>185</v>
      </c>
      <c r="W15" s="79">
        <v>409.75</v>
      </c>
      <c r="X15" s="86">
        <f t="shared" si="2"/>
        <v>594.75</v>
      </c>
      <c r="Y15" s="71">
        <v>9</v>
      </c>
    </row>
    <row r="16" spans="1:25" ht="15.75" customHeight="1" thickBot="1">
      <c r="A16" s="20"/>
      <c r="B16" s="47">
        <v>10</v>
      </c>
      <c r="C16" s="63" t="s">
        <v>30</v>
      </c>
      <c r="D16" s="50">
        <v>93</v>
      </c>
      <c r="E16" s="4">
        <v>30</v>
      </c>
      <c r="F16" s="3">
        <v>20</v>
      </c>
      <c r="G16" s="23">
        <v>15</v>
      </c>
      <c r="H16" s="5">
        <v>5</v>
      </c>
      <c r="I16" s="13">
        <v>35</v>
      </c>
      <c r="J16" s="11">
        <v>22</v>
      </c>
      <c r="K16" s="14">
        <v>25</v>
      </c>
      <c r="L16" s="14">
        <v>8</v>
      </c>
      <c r="M16" s="8">
        <v>20</v>
      </c>
      <c r="N16" s="7">
        <v>8</v>
      </c>
      <c r="O16" s="24">
        <v>30</v>
      </c>
      <c r="P16" s="24">
        <v>5</v>
      </c>
      <c r="Q16" s="8">
        <v>35</v>
      </c>
      <c r="R16" s="7">
        <v>25</v>
      </c>
      <c r="S16" s="7">
        <v>40</v>
      </c>
      <c r="T16" s="9">
        <v>10</v>
      </c>
      <c r="U16" s="62">
        <f t="shared" si="0"/>
        <v>83.25</v>
      </c>
      <c r="V16" s="33">
        <f t="shared" si="1"/>
        <v>176.25</v>
      </c>
      <c r="W16" s="79">
        <v>417.25</v>
      </c>
      <c r="X16" s="86">
        <f t="shared" si="2"/>
        <v>593.5</v>
      </c>
      <c r="Y16" s="71">
        <v>10</v>
      </c>
    </row>
    <row r="17" spans="1:25" ht="15" customHeight="1">
      <c r="A17" s="20"/>
      <c r="B17" s="47">
        <v>9</v>
      </c>
      <c r="C17" s="63" t="s">
        <v>29</v>
      </c>
      <c r="D17" s="50">
        <v>91</v>
      </c>
      <c r="E17" s="4">
        <v>20</v>
      </c>
      <c r="F17" s="3">
        <v>10</v>
      </c>
      <c r="G17" s="23">
        <v>25</v>
      </c>
      <c r="H17" s="5">
        <v>5</v>
      </c>
      <c r="I17" s="13">
        <v>32</v>
      </c>
      <c r="J17" s="11">
        <v>25</v>
      </c>
      <c r="K17" s="14">
        <v>40</v>
      </c>
      <c r="L17" s="14">
        <v>8</v>
      </c>
      <c r="M17" s="8">
        <v>30</v>
      </c>
      <c r="N17" s="7">
        <v>20</v>
      </c>
      <c r="O17" s="24">
        <v>42</v>
      </c>
      <c r="P17" s="24">
        <v>8</v>
      </c>
      <c r="Q17" s="8">
        <v>32</v>
      </c>
      <c r="R17" s="7">
        <v>20</v>
      </c>
      <c r="S17" s="7">
        <v>45</v>
      </c>
      <c r="T17" s="9">
        <v>8</v>
      </c>
      <c r="U17" s="62">
        <f t="shared" si="0"/>
        <v>92.5</v>
      </c>
      <c r="V17" s="33">
        <f t="shared" si="1"/>
        <v>183.5</v>
      </c>
      <c r="W17" s="79">
        <v>404</v>
      </c>
      <c r="X17" s="86">
        <f t="shared" si="2"/>
        <v>587.5</v>
      </c>
      <c r="Y17" s="71">
        <v>11</v>
      </c>
    </row>
  </sheetData>
  <sheetProtection/>
  <mergeCells count="4">
    <mergeCell ref="E5:H5"/>
    <mergeCell ref="I5:L5"/>
    <mergeCell ref="M5:P5"/>
    <mergeCell ref="Q5:T5"/>
  </mergeCells>
  <printOptions/>
  <pageMargins left="0.75" right="0.75" top="1" bottom="1" header="0.5" footer="0.5"/>
  <pageSetup horizontalDpi="300" verticalDpi="300" orientation="landscape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L11"/>
  <sheetViews>
    <sheetView zoomScalePageLayoutView="0" workbookViewId="0" topLeftCell="A1">
      <selection activeCell="AP38" sqref="AP38"/>
    </sheetView>
  </sheetViews>
  <sheetFormatPr defaultColWidth="9.140625" defaultRowHeight="12.75"/>
  <cols>
    <col min="1" max="1" width="4.00390625" style="0" bestFit="1" customWidth="1"/>
    <col min="2" max="2" width="8.00390625" style="0" customWidth="1"/>
    <col min="3" max="3" width="26.421875" style="0" customWidth="1"/>
    <col min="4" max="6" width="12.140625" style="0" customWidth="1"/>
    <col min="7" max="7" width="13.7109375" style="0" customWidth="1"/>
    <col min="8" max="8" width="10.8515625" style="0" customWidth="1"/>
    <col min="9" max="9" width="11.00390625" style="0" customWidth="1"/>
    <col min="10" max="10" width="10.8515625" style="0" customWidth="1"/>
    <col min="11" max="14" width="15.57421875" style="0" customWidth="1"/>
    <col min="15" max="15" width="10.421875" style="0" customWidth="1"/>
    <col min="16" max="16" width="10.57421875" style="0" customWidth="1"/>
    <col min="17" max="17" width="9.7109375" style="0" customWidth="1"/>
    <col min="18" max="21" width="14.7109375" style="0" customWidth="1"/>
    <col min="22" max="22" width="10.00390625" style="0" customWidth="1"/>
    <col min="23" max="23" width="11.28125" style="0" customWidth="1"/>
    <col min="24" max="24" width="11.57421875" style="0" customWidth="1"/>
    <col min="25" max="25" width="14.00390625" style="0" bestFit="1" customWidth="1"/>
    <col min="26" max="35" width="14.00390625" style="0" customWidth="1"/>
    <col min="36" max="36" width="16.8515625" style="0" bestFit="1" customWidth="1"/>
    <col min="37" max="37" width="15.421875" style="0" customWidth="1"/>
    <col min="38" max="38" width="7.57421875" style="0" bestFit="1" customWidth="1"/>
  </cols>
  <sheetData>
    <row r="2" spans="3:38" ht="15.75"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</row>
    <row r="4" ht="13.5" thickBot="1"/>
    <row r="5" spans="2:35" ht="16.5" thickBot="1">
      <c r="B5" s="1"/>
      <c r="D5" s="81" t="s">
        <v>19</v>
      </c>
      <c r="E5" s="82"/>
      <c r="F5" s="82"/>
      <c r="G5" s="83"/>
      <c r="H5" s="81" t="s">
        <v>5</v>
      </c>
      <c r="I5" s="82"/>
      <c r="J5" s="82"/>
      <c r="K5" s="83"/>
      <c r="L5" s="69"/>
      <c r="M5" s="69"/>
      <c r="N5" s="69"/>
      <c r="O5" s="81" t="s">
        <v>6</v>
      </c>
      <c r="P5" s="82"/>
      <c r="Q5" s="82"/>
      <c r="R5" s="83"/>
      <c r="S5" s="69"/>
      <c r="T5" s="69"/>
      <c r="U5" s="69"/>
      <c r="V5" s="81" t="s">
        <v>7</v>
      </c>
      <c r="W5" s="82"/>
      <c r="X5" s="82"/>
      <c r="Y5" s="82"/>
      <c r="Z5" s="82"/>
      <c r="AA5" s="82"/>
      <c r="AB5" s="83"/>
      <c r="AC5" s="81" t="s">
        <v>20</v>
      </c>
      <c r="AD5" s="82"/>
      <c r="AE5" s="82"/>
      <c r="AF5" s="82"/>
      <c r="AG5" s="82"/>
      <c r="AH5" s="82"/>
      <c r="AI5" s="83"/>
    </row>
    <row r="6" spans="2:38" ht="47.25" customHeight="1" thickBot="1">
      <c r="B6" s="59" t="s">
        <v>0</v>
      </c>
      <c r="C6" s="60" t="s">
        <v>1</v>
      </c>
      <c r="D6" s="29" t="s">
        <v>8</v>
      </c>
      <c r="E6" s="29" t="s">
        <v>32</v>
      </c>
      <c r="F6" s="51" t="s">
        <v>33</v>
      </c>
      <c r="G6" s="61" t="s">
        <v>14</v>
      </c>
      <c r="H6" s="52" t="s">
        <v>35</v>
      </c>
      <c r="I6" s="53" t="s">
        <v>10</v>
      </c>
      <c r="J6" s="54" t="s">
        <v>36</v>
      </c>
      <c r="K6" s="68" t="s">
        <v>9</v>
      </c>
      <c r="L6" s="88" t="s">
        <v>37</v>
      </c>
      <c r="M6" s="88" t="s">
        <v>38</v>
      </c>
      <c r="N6" s="88" t="s">
        <v>12</v>
      </c>
      <c r="O6" s="55" t="s">
        <v>35</v>
      </c>
      <c r="P6" s="55" t="s">
        <v>10</v>
      </c>
      <c r="Q6" s="56" t="s">
        <v>39</v>
      </c>
      <c r="R6" s="70" t="s">
        <v>40</v>
      </c>
      <c r="S6" s="89" t="s">
        <v>41</v>
      </c>
      <c r="T6" s="89" t="s">
        <v>42</v>
      </c>
      <c r="U6" s="89" t="s">
        <v>43</v>
      </c>
      <c r="V6" s="75" t="s">
        <v>35</v>
      </c>
      <c r="W6" s="75" t="s">
        <v>10</v>
      </c>
      <c r="X6" s="76" t="s">
        <v>39</v>
      </c>
      <c r="Y6" s="77" t="s">
        <v>40</v>
      </c>
      <c r="Z6" s="78" t="s">
        <v>41</v>
      </c>
      <c r="AA6" s="78" t="s">
        <v>42</v>
      </c>
      <c r="AB6" s="78" t="s">
        <v>43</v>
      </c>
      <c r="AC6" s="72" t="s">
        <v>35</v>
      </c>
      <c r="AD6" s="72" t="s">
        <v>10</v>
      </c>
      <c r="AE6" s="73" t="s">
        <v>39</v>
      </c>
      <c r="AF6" s="74" t="s">
        <v>40</v>
      </c>
      <c r="AG6" s="90" t="s">
        <v>41</v>
      </c>
      <c r="AH6" s="90" t="s">
        <v>42</v>
      </c>
      <c r="AI6" s="90" t="s">
        <v>43</v>
      </c>
      <c r="AJ6" s="60" t="s">
        <v>2</v>
      </c>
      <c r="AK6" s="91" t="s">
        <v>3</v>
      </c>
      <c r="AL6" s="32" t="s">
        <v>4</v>
      </c>
    </row>
    <row r="7" spans="1:38" ht="15">
      <c r="A7" s="20"/>
      <c r="B7" s="95">
        <v>4</v>
      </c>
      <c r="C7" s="96" t="s">
        <v>46</v>
      </c>
      <c r="D7" s="57">
        <v>640</v>
      </c>
      <c r="E7" s="57">
        <v>563</v>
      </c>
      <c r="F7" s="57">
        <v>650</v>
      </c>
      <c r="G7" s="57">
        <f>SUM(D7:F7)/3</f>
        <v>617.6666666666666</v>
      </c>
      <c r="H7" s="35">
        <v>20</v>
      </c>
      <c r="I7" s="35">
        <v>10</v>
      </c>
      <c r="J7" s="35">
        <v>7</v>
      </c>
      <c r="K7" s="35">
        <v>6</v>
      </c>
      <c r="L7" s="35">
        <v>10</v>
      </c>
      <c r="M7" s="35">
        <v>7</v>
      </c>
      <c r="N7" s="35">
        <v>15</v>
      </c>
      <c r="O7" s="39">
        <v>22</v>
      </c>
      <c r="P7" s="39">
        <v>6</v>
      </c>
      <c r="Q7" s="39">
        <v>10</v>
      </c>
      <c r="R7" s="39">
        <v>7</v>
      </c>
      <c r="S7" s="39">
        <v>13</v>
      </c>
      <c r="T7" s="39">
        <v>6</v>
      </c>
      <c r="U7" s="39">
        <v>13</v>
      </c>
      <c r="V7" s="42">
        <v>26</v>
      </c>
      <c r="W7" s="42">
        <v>8</v>
      </c>
      <c r="X7" s="42">
        <v>15</v>
      </c>
      <c r="Y7" s="42">
        <v>13</v>
      </c>
      <c r="Z7" s="42">
        <v>10</v>
      </c>
      <c r="AA7" s="42">
        <v>1</v>
      </c>
      <c r="AB7" s="42">
        <v>15</v>
      </c>
      <c r="AC7" s="65">
        <v>40</v>
      </c>
      <c r="AD7" s="65">
        <v>7</v>
      </c>
      <c r="AE7" s="65">
        <v>20</v>
      </c>
      <c r="AF7" s="65">
        <v>13</v>
      </c>
      <c r="AG7" s="65">
        <v>20</v>
      </c>
      <c r="AH7" s="65">
        <v>10</v>
      </c>
      <c r="AI7" s="65">
        <v>30</v>
      </c>
      <c r="AJ7" s="97">
        <f>SUM(H7:AI7)/4</f>
        <v>95</v>
      </c>
      <c r="AK7" s="98">
        <f>SUM(G7,AJ7)</f>
        <v>712.6666666666666</v>
      </c>
      <c r="AL7" s="106">
        <v>1</v>
      </c>
    </row>
    <row r="8" spans="1:38" ht="15">
      <c r="A8" s="20"/>
      <c r="B8" s="99">
        <v>3</v>
      </c>
      <c r="C8" s="92" t="s">
        <v>45</v>
      </c>
      <c r="D8" s="30">
        <v>648</v>
      </c>
      <c r="E8" s="30">
        <v>600</v>
      </c>
      <c r="F8" s="30">
        <v>569</v>
      </c>
      <c r="G8" s="30">
        <f>SUM(D8:F8)/3</f>
        <v>605.6666666666666</v>
      </c>
      <c r="H8" s="3">
        <v>11</v>
      </c>
      <c r="I8" s="3">
        <v>4</v>
      </c>
      <c r="J8" s="3">
        <v>10</v>
      </c>
      <c r="K8" s="3">
        <v>20</v>
      </c>
      <c r="L8" s="3">
        <v>13</v>
      </c>
      <c r="M8" s="3">
        <v>10</v>
      </c>
      <c r="N8" s="3">
        <v>20</v>
      </c>
      <c r="O8" s="11">
        <v>20</v>
      </c>
      <c r="P8" s="11">
        <v>6</v>
      </c>
      <c r="Q8" s="11">
        <v>12</v>
      </c>
      <c r="R8" s="11">
        <v>7</v>
      </c>
      <c r="S8" s="11">
        <v>14</v>
      </c>
      <c r="T8" s="11">
        <v>7</v>
      </c>
      <c r="U8" s="11">
        <v>16</v>
      </c>
      <c r="V8" s="7">
        <v>11</v>
      </c>
      <c r="W8" s="7">
        <v>7</v>
      </c>
      <c r="X8" s="7">
        <v>7</v>
      </c>
      <c r="Y8" s="7">
        <v>7</v>
      </c>
      <c r="Z8" s="7">
        <v>7</v>
      </c>
      <c r="AA8" s="7">
        <v>7</v>
      </c>
      <c r="AB8" s="7">
        <v>15</v>
      </c>
      <c r="AC8" s="66">
        <v>15</v>
      </c>
      <c r="AD8" s="66">
        <v>7</v>
      </c>
      <c r="AE8" s="66">
        <v>10</v>
      </c>
      <c r="AF8" s="66">
        <v>20</v>
      </c>
      <c r="AG8" s="66">
        <v>20</v>
      </c>
      <c r="AH8" s="66">
        <v>10</v>
      </c>
      <c r="AI8" s="66">
        <v>30</v>
      </c>
      <c r="AJ8" s="93">
        <f>SUM(H8:AI8)/4</f>
        <v>85.75</v>
      </c>
      <c r="AK8" s="100">
        <f>SUM(G8,AJ8)</f>
        <v>691.4166666666666</v>
      </c>
      <c r="AL8" s="107">
        <v>2</v>
      </c>
    </row>
    <row r="9" spans="1:38" ht="15">
      <c r="A9" s="20"/>
      <c r="B9" s="99">
        <v>1</v>
      </c>
      <c r="C9" s="92" t="s">
        <v>34</v>
      </c>
      <c r="D9" s="30">
        <v>596</v>
      </c>
      <c r="E9" s="30">
        <v>593</v>
      </c>
      <c r="F9" s="30">
        <v>536</v>
      </c>
      <c r="G9" s="30">
        <f>SUM(D9:F9)/3</f>
        <v>575</v>
      </c>
      <c r="H9" s="3">
        <v>10</v>
      </c>
      <c r="I9" s="3">
        <v>5</v>
      </c>
      <c r="J9" s="3">
        <v>2</v>
      </c>
      <c r="K9" s="3">
        <v>8</v>
      </c>
      <c r="L9" s="3">
        <v>2</v>
      </c>
      <c r="M9" s="3">
        <v>10</v>
      </c>
      <c r="N9" s="3">
        <v>19</v>
      </c>
      <c r="O9" s="11">
        <v>10</v>
      </c>
      <c r="P9" s="11">
        <v>6</v>
      </c>
      <c r="Q9" s="11">
        <v>6</v>
      </c>
      <c r="R9" s="11">
        <v>13</v>
      </c>
      <c r="S9" s="11">
        <v>13</v>
      </c>
      <c r="T9" s="11">
        <v>10</v>
      </c>
      <c r="U9" s="11">
        <v>15</v>
      </c>
      <c r="V9" s="7">
        <v>11</v>
      </c>
      <c r="W9" s="7">
        <v>4</v>
      </c>
      <c r="X9" s="7">
        <v>6</v>
      </c>
      <c r="Y9" s="7">
        <v>10</v>
      </c>
      <c r="Z9" s="7">
        <v>10</v>
      </c>
      <c r="AA9" s="7">
        <v>10</v>
      </c>
      <c r="AB9" s="7">
        <v>10</v>
      </c>
      <c r="AC9" s="66">
        <v>24</v>
      </c>
      <c r="AD9" s="66">
        <v>6</v>
      </c>
      <c r="AE9" s="66">
        <v>16</v>
      </c>
      <c r="AF9" s="66">
        <v>7</v>
      </c>
      <c r="AG9" s="66">
        <v>12</v>
      </c>
      <c r="AH9" s="66">
        <v>6</v>
      </c>
      <c r="AI9" s="66">
        <v>18</v>
      </c>
      <c r="AJ9" s="93">
        <f>SUM(H9:AI9)/4</f>
        <v>69.75</v>
      </c>
      <c r="AK9" s="100">
        <f>SUM(G9,AJ9)</f>
        <v>644.75</v>
      </c>
      <c r="AL9" s="107">
        <v>3</v>
      </c>
    </row>
    <row r="10" spans="1:38" ht="15.75" thickBot="1">
      <c r="A10" s="20"/>
      <c r="B10" s="101">
        <v>2</v>
      </c>
      <c r="C10" s="102" t="s">
        <v>44</v>
      </c>
      <c r="D10" s="58">
        <v>562</v>
      </c>
      <c r="E10" s="58">
        <v>507</v>
      </c>
      <c r="F10" s="58">
        <v>537</v>
      </c>
      <c r="G10" s="58">
        <f>SUM(D10:F10)/3</f>
        <v>535.3333333333334</v>
      </c>
      <c r="H10" s="6">
        <v>5</v>
      </c>
      <c r="I10" s="6">
        <v>2</v>
      </c>
      <c r="J10" s="6">
        <v>2</v>
      </c>
      <c r="K10" s="6">
        <v>1</v>
      </c>
      <c r="L10" s="6">
        <v>3</v>
      </c>
      <c r="M10" s="6">
        <v>1</v>
      </c>
      <c r="N10" s="6">
        <v>5</v>
      </c>
      <c r="O10" s="103">
        <v>5</v>
      </c>
      <c r="P10" s="12">
        <v>3</v>
      </c>
      <c r="Q10" s="12">
        <v>1</v>
      </c>
      <c r="R10" s="12">
        <v>6</v>
      </c>
      <c r="S10" s="12">
        <v>6</v>
      </c>
      <c r="T10" s="12">
        <v>4</v>
      </c>
      <c r="U10" s="12">
        <v>5</v>
      </c>
      <c r="V10" s="10">
        <v>10</v>
      </c>
      <c r="W10" s="10">
        <v>1</v>
      </c>
      <c r="X10" s="10">
        <v>3</v>
      </c>
      <c r="Y10" s="10">
        <v>3</v>
      </c>
      <c r="Z10" s="10">
        <v>3</v>
      </c>
      <c r="AA10" s="10">
        <v>1</v>
      </c>
      <c r="AB10" s="10">
        <v>9</v>
      </c>
      <c r="AC10" s="67">
        <v>10</v>
      </c>
      <c r="AD10" s="67">
        <v>1</v>
      </c>
      <c r="AE10" s="67">
        <v>6</v>
      </c>
      <c r="AF10" s="67">
        <v>1</v>
      </c>
      <c r="AG10" s="67">
        <v>6</v>
      </c>
      <c r="AH10" s="67">
        <v>4</v>
      </c>
      <c r="AI10" s="67">
        <v>1</v>
      </c>
      <c r="AJ10" s="104">
        <f>SUM(H10:AI10)/4</f>
        <v>27</v>
      </c>
      <c r="AK10" s="105">
        <f>SUM(G10,AJ10)</f>
        <v>562.3333333333334</v>
      </c>
      <c r="AL10" s="108">
        <v>4</v>
      </c>
    </row>
    <row r="11" spans="19:21" ht="12.75">
      <c r="S11" s="94"/>
      <c r="T11" s="94"/>
      <c r="U11" s="94"/>
    </row>
  </sheetData>
  <sheetProtection/>
  <mergeCells count="5">
    <mergeCell ref="D5:G5"/>
    <mergeCell ref="AC5:AI5"/>
    <mergeCell ref="V5:AB5"/>
    <mergeCell ref="H5:K5"/>
    <mergeCell ref="O5:R5"/>
  </mergeCells>
  <printOptions/>
  <pageMargins left="0.75" right="0.75" top="1" bottom="1" header="0.5" footer="0.5"/>
  <pageSetup horizontalDpi="300" verticalDpi="3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Beverages and Trading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Temny</dc:creator>
  <cp:keywords/>
  <dc:description/>
  <cp:lastModifiedBy>Admin</cp:lastModifiedBy>
  <cp:lastPrinted>2010-09-03T11:15:20Z</cp:lastPrinted>
  <dcterms:created xsi:type="dcterms:W3CDTF">2005-04-12T18:24:45Z</dcterms:created>
  <dcterms:modified xsi:type="dcterms:W3CDTF">2014-07-14T15:12:12Z</dcterms:modified>
  <cp:category/>
  <cp:version/>
  <cp:contentType/>
  <cp:contentStatus/>
</cp:coreProperties>
</file>